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oporte.METROSALUD\Dropbox\Mi PC (11M1050W198)\Documents\AUDITORIA\07 EVALUACION INDEPENDIENTE SCI\2021\2021-2\"/>
    </mc:Choice>
  </mc:AlternateContent>
  <bookViews>
    <workbookView xWindow="0" yWindow="0" windowWidth="23040" windowHeight="9096"/>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52511" iterate="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c r="E33" i="1"/>
  <c r="G31" i="1"/>
  <c r="O31" i="1"/>
  <c r="E31" i="1"/>
  <c r="G29" i="1"/>
  <c r="O29" i="1"/>
  <c r="E29" i="1"/>
  <c r="G27" i="1"/>
  <c r="O27" i="1"/>
  <c r="E27" i="1"/>
  <c r="G25" i="1"/>
  <c r="O25" i="1"/>
  <c r="E25" i="1"/>
  <c r="M7" i="1"/>
</calcChain>
</file>

<file path=xl/sharedStrings.xml><?xml version="1.0" encoding="utf-8"?>
<sst xmlns="http://schemas.openxmlformats.org/spreadsheetml/2006/main" count="37" uniqueCount="36">
  <si>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</si>
  <si>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</si>
  <si>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</si>
  <si>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</si>
  <si>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</si>
  <si>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</si>
  <si>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La implementación de la ultima version del Modelo Integrado de Planeación y Gestión, MIPG, de acuerdo al Manual Operativo del Modelo  Versión 4 - Marzo 2021, el nivel de desarrollo del sistema de control interno en sus cinco componentes segun los lineamientos del instrumento se encuentra presente  y funcionando, pero requiere mejoras frente a su implementación de manera que demuestre su efectividad.
Las estrategias desarrolladas por la Entidad no han demostrado su efectividad para lograr el cumplimiento satisfactorio de los requerimientos definidos por el Modelo.
De acuerdo a la revisión realizada se evidencia que el sistema de control interno de la ESE presenta un diseño y soporte documental adecuado lo que permitiria su implementación, seguimiento, y evaluación que demuestre la eficacia y efectividad frente a los requerimientos del Modelo Integrado de Planeación y Gestión MIPG.
El asumir actividades de asesoria por la oficina asesora de planeación y desarrollo organizacional con la oficina de Control Interno en el MIPG a la primera linea de defensa es fundamental para la implementación del modelo y se logre la apropiación de las responsabilidades asignadas.
Continuar con la capacitación en el MIPG y especialmente de los componentes del MECI a los integrantes de los Comites Institucionales de Gestion y Desempeño y Coordinador de Control Interno es fundamental haciendo énfasis en las responsabilidades de éstos con el seguimiento y toma de acciones producto del analisis de los resultados obtenidos evidenciados por este informe y otros complementarios como el FURAG, Informes de las evaluaciones realizadas por la segunda y tercera linea de defensa. 
El resultado global de la evaluación no muestra mejoramientos significativos, desde el año 2020 se ha mantenido alrededor del 60% lo que muestra la necesidad de lineamientos mas efectivos para su implementación, solo se logro incrementar el cumplimiento en los componentes de actividades de control y el de información y comunicaciones, el deceso mas significativo es en el de actividade de monitoreo, a continuacion se identifican fortalezas y debilidades de cada componente. 
La publicación y entrega a los lideres de los procesos de este informe tiene como objeto no solo su conocimiento sino la implementacion de acciones a las recomendaciones incluidas en los resultados.
</t>
  </si>
  <si>
    <t>¿Es efectivo el sistema de control interno para los objetivos evaluados? (Si/No) (Justifique su respuesta):</t>
  </si>
  <si>
    <t>Si</t>
  </si>
  <si>
    <t xml:space="preserve">De acuerdo a los resultados promedio de la evaluación de cada componente y lineamientos de este instrumentoel sistema de control interno opera como esta diseñado pero con falencias evidenciando que requiere retomar los roles asignados a las diferentes instancias, siguiendo el esquema de las lineas de defensa en los mecanismos de socialización, implementación y evaluación en toda la ESE para garantizar  su desarrollo y los resultados esperados.
La formulación de estrategias de coordinación entre los diferentes procesos responsables de la aplicación de las políticas del MIPG favorece el cumplimiento a los requerimientos establecidos.
Se considera que para demostrar la efectividad y eficacia de su implementación, se requieren definir unos mecanismos de seguimiento y medicion como evidencia objetiva del mejoramiento. </t>
  </si>
  <si>
    <t>La entidad cuenta dentro de su Sistema de Control Interno, con una institucionalidad (Líneas de defensa)  que le permita la toma de decisiones frente al control (Si/No) (Justifique su respuesta):</t>
  </si>
  <si>
    <t xml:space="preserve">El diseño del esquema de las lineas de defensa establecidas en el MIPG se encuentran estructurada en los soportes documentales en la ESE Metrosalud, pero la evidencia objetiva de su implementación requiere de estategias de socialización y acompañamiento a las diferentes instancias de la organización, con el fin de lograr la homologación en el conocimiento y aplicación en todos los niveles. </t>
  </si>
  <si>
    <t>Componente</t>
  </si>
  <si>
    <t>¿El componente está presente y funcionando?</t>
  </si>
  <si>
    <t>Nivel de Cumplimiento componente</t>
  </si>
  <si>
    <r>
      <rPr>
        <b/>
        <u/>
        <sz val="11"/>
        <color theme="0"/>
        <rFont val="Century Gothic"/>
        <family val="2"/>
      </rPr>
      <t xml:space="preserve"> Estado actual:</t>
    </r>
    <r>
      <rPr>
        <b/>
        <sz val="11"/>
        <color theme="0"/>
        <rFont val="Century Gothic"/>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</si>
  <si>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</si>
  <si>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</si>
  <si>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</si>
  <si>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</si>
  <si>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1"/>
        <rFont val="Century Gothic"/>
        <family val="2"/>
      </rPr>
      <t>FORTALEZAS:</t>
    </r>
    <r>
      <rPr>
        <sz val="11"/>
        <rFont val="Century Gothic"/>
        <family val="2"/>
      </rPr>
      <t xml:space="preserve">
1. Despliegue de la Politica y Codigo de Integridad en todas las dependencias
2. Continuidad  del equipo de integridad, formulacion de un plan de trabajo para la implementación de los elementos de la politica , con un cumplimiento del 67%.
3. documentación del enfoque para la gestion de los conflictos de interes. 
4. Cumplimiento de las reuniones de evaluación del plan de acción de la entidad trimestralmente.
</t>
    </r>
    <r>
      <rPr>
        <b/>
        <sz val="11"/>
        <rFont val="Century Gothic"/>
        <family val="2"/>
      </rPr>
      <t>DEBILIDADES:</t>
    </r>
    <r>
      <rPr>
        <sz val="11"/>
        <rFont val="Century Gothic"/>
        <family val="2"/>
      </rPr>
      <t xml:space="preserve">
1. No se evidencia mecanismos de registro, seguimiento y control para prevenir el uso indebido de la información  priviligiada que pueda implicar riesgos para la entidad.
2. Desconocimiento del esquema de las lineas de defensa de acuerdo a los lineamientos del MIPG en el nivel operativo como primera linea.
3. Las estrategias de seguimiento y evaluación a los elementos  del MIPG por parte de la alta direccion representada principalmente por los comites institucionales de Gestion y Desempeño y Coordinador de Control Interno.
4. La implementación de los mecanismos de evaluación y control de acuerdo al esquema de lineas de defensa.
5. El seguimiento y operacion de la "linea ética" institucional
6.  Los resultados de los indicadores no son oportunos en el aplicativo Almera de acuerdo con la periodicidad definida en el ficha tecnica. 
</t>
    </r>
  </si>
  <si>
    <r>
      <rPr>
        <b/>
        <sz val="11"/>
        <rFont val="Century Gothic"/>
        <family val="2"/>
      </rPr>
      <t>FORTALEZAS:</t>
    </r>
    <r>
      <rPr>
        <sz val="11"/>
        <rFont val="Century Gothic"/>
        <family val="2"/>
      </rPr>
      <t xml:space="preserve">
1. Diseño e implementación de la Politica y Codigo de Integridad, 
2. Reactivación del equipo de integridad, retomando la actualizacion de los comportamientos deseados y no deseados de los servidores frente a los valores, formulación de plan de trabajo para el segundo semestre, incluyendo el manejo de los conflictos de interes. 
3. Diseño de los mecanismos para la prevención del uso inadecuado de la información privilegiada, principalmente los datos personales del usuario.
4. Diseño de la estrutura de flujos de información para la toma de decisiones.
5. Evaluación de la planeación estrategica de la entidad trimestralmente.
6. Instancias de analisis de los estados financieros por la alta Dirección.
7. Planeación y aprobación de las evaluaciones internas. 
8. Mecanismos de comunicación de los resultados de las evaluaciones internas y externas al sistema integrado de gestion organizacional.
</t>
    </r>
    <r>
      <rPr>
        <b/>
        <sz val="11"/>
        <rFont val="Century Gothic"/>
        <family val="2"/>
      </rPr>
      <t>DEBILIDADES:</t>
    </r>
    <r>
      <rPr>
        <sz val="11"/>
        <rFont val="Century Gothic"/>
        <family val="2"/>
      </rPr>
      <t xml:space="preserve">
1. No implentación del requisito definido por el MIPG para el manejo de conflictos de interes.
2. El esquema de lineas de defensa de acuerdo a los lineamientos del MIPG  en el nivel operativo como en la primera linea.
3. Los mecanismos de seguimiento y evaluación a los elementos del componentes del modelo por parte de la alta direccion representada principalmente por los comites institucionales de Gestion y Desempeño y Coordinador de Control Interno.
4. La implementación parcial de los mecanismos de evaluación y control de acuerdo al esquema de lineas de defensa.
</t>
    </r>
  </si>
  <si>
    <t>Evaluación de riesgos</t>
  </si>
  <si>
    <r>
      <rPr>
        <b/>
        <sz val="11"/>
        <color theme="1"/>
        <rFont val="Century Gothic"/>
        <family val="2"/>
      </rPr>
      <t>FORTALEZAS:</t>
    </r>
    <r>
      <rPr>
        <sz val="11"/>
        <color theme="1"/>
        <rFont val="Century Gothic"/>
        <family val="2"/>
      </rPr>
      <t xml:space="preserve">
1. Estructura para la gestion de riesgos acorde a los lineamientos del MIPG y la guia de la función publica V5.
2. Estructura para la gestion de los riesgos de corrupción y SARLAFT.
3. Avance en la actualización del mapa de riesgos institucional segun la nueva guía
</t>
    </r>
    <r>
      <rPr>
        <b/>
        <sz val="11"/>
        <color theme="1"/>
        <rFont val="Century Gothic"/>
        <family val="2"/>
      </rPr>
      <t>DEBILIDADES:</t>
    </r>
    <r>
      <rPr>
        <sz val="11"/>
        <color theme="1"/>
        <rFont val="Century Gothic"/>
        <family val="2"/>
      </rPr>
      <t xml:space="preserve">
1. No apropiación por parte del nivel operativo (1° linea de defensa) en la gestión de sus riesgos, dependiendo para ello de la Oficina de Planeación.
2. La identificación de la materialización de los riesgos tiene un mecanismo de reporte pero no se realiza gestion de estos sino que se tiene como reporte estadistico. 
3. La incorporación de la cultura de enfoque de riesgo en cada una de las actividades de la Entidad no esta estandarizada ni es sistematica.
4. En la publicacion de los resultados de la evaluación del plan de accion no incluye el analisis realizado por el comite de gerencia ampliado que permita evidenciar las acciones tomadas. 
5. La gestion a los eventos materializados de los riesgos identificados no se ha implementado en la entidad.
6. El plan de accion para la intervención de los riesgos de corrupcion tiene un cumplimiento de las actividades global de 46%.
7. En las actas del comité coordinador de control interno no se evidencia el analisi realizado por la alta dirección ni de la toma de acciones para la mejora de los controles a los riesgos.</t>
    </r>
  </si>
  <si>
    <r>
      <rPr>
        <b/>
        <sz val="11"/>
        <color theme="1"/>
        <rFont val="Century Gothic"/>
        <family val="2"/>
      </rPr>
      <t>FORTALEZAS:</t>
    </r>
    <r>
      <rPr>
        <sz val="11"/>
        <color theme="1"/>
        <rFont val="Century Gothic"/>
        <family val="2"/>
      </rPr>
      <t xml:space="preserve">
1. Estructura para la gestion de riesgos acorde a los lineamientos del MIPG y la guia de la función publica V5.
2. Estructura para la gestion de los riesgos de corrupción y SARLAFT.
3. Se inició actualización del modelo de gestion de riesgos de acuerdo con la Guia V5 de la Función Publica.
4. Diseño e implementación de los mecanismos para la evaluación de los riesgos y controles por parte de la oficina asesora de de planeación y desarrollo organizacional y la oficna de control interno y evaluación.
5. Actualización de la Politica de riesgos cumpliendo los parametros del MIPG y los lineamientos de la Función Publica. 
</t>
    </r>
    <r>
      <rPr>
        <b/>
        <sz val="11"/>
        <color theme="1"/>
        <rFont val="Century Gothic"/>
        <family val="2"/>
      </rPr>
      <t>DEBILIDADES:</t>
    </r>
    <r>
      <rPr>
        <sz val="11"/>
        <color theme="1"/>
        <rFont val="Century Gothic"/>
        <family val="2"/>
      </rPr>
      <t xml:space="preserve">
1. No apropiación por parte del nivel operativo (1° linea de defensa) en la gestión de sus riesgos, dependiendo para ello de la Oficina de Planeación.
2. La identificación de la materialización de los riesgos tiene un mecanismo de reporte pero no se realiza gestion de estos sino que se tiene como reporte estadistico. 
3. La incorporación de la cultura de enfoque de riesgo en cada una de las actividades de la Entidad no esta estandarizada ni es sistematica.
4. En el diseño de la politica de gestion de riesgo no se incluyen todos los elementos pedidos por el MIPG.
5. No se ha implementado por los lideres de los procesos el monitoreo continuo de los riesgos y controles, lo cual debe puntualizarse en el diseño del programa para la gestión de riesgos.</t>
    </r>
  </si>
  <si>
    <t>Actividades de control</t>
  </si>
  <si>
    <r>
      <rPr>
        <b/>
        <sz val="11"/>
        <color theme="1"/>
        <rFont val="Century Gothic"/>
        <family val="2"/>
      </rPr>
      <t>FORTALEZAS</t>
    </r>
    <r>
      <rPr>
        <sz val="11"/>
        <color theme="1"/>
        <rFont val="Century Gothic"/>
        <family val="2"/>
      </rPr>
      <t xml:space="preserve">:
1.Proyecto del Plan de desarrollo institucional en la iniciativa de  fortalecimiento del sistema de gestion, implementar para la ESE  un modelo que integre los sistemas de gestión de forma articulada y que permita alcanzar niveles superiores de desempeño y una cultura del mejoramiento continuo, aplicando las mejores prácticas de gestión en Metrosalud.   
2. La entidad establece actividades de control relevantes sobre las infraestructuras tecnológicas; los procesos de gestión de la seguridad y sobre los procesos de adquisición, desarrollo y mantenimiento de tecnologías.                                                                                                                                                                                                                                 3.La oficina de Control Interno a traves de las auditorias verifica la implementación de los procesos, procedimientos, gestion de riesgos y controles, asi como la evaluación de los indicadores de gestion.
4. Adopción de un  Instrumento para evaluar la efectividad de los controles por la tercera linea de defensa en las auditorias internas.
</t>
    </r>
    <r>
      <rPr>
        <b/>
        <sz val="11"/>
        <color theme="1"/>
        <rFont val="Century Gothic"/>
        <family val="2"/>
      </rPr>
      <t>DEBILIDADES:</t>
    </r>
    <r>
      <rPr>
        <sz val="11"/>
        <color theme="1"/>
        <rFont val="Century Gothic"/>
        <family val="2"/>
      </rPr>
      <t xml:space="preserve">                                                                                                                                                                                                                                                                                                                           
1. La oficina de control interno y evaluacion de la entidad no cuenta con auditores con el perfil y las competencias necesarias para realizar evaluaciones al sistema de información y especialmente a los controles a la seguridad de la información.
2. La evaluación y el seguimiento a la eficacia de los controles no es consistente, ni se aplica de manera permanente en los diferentes niveles de la ESE.
3. La evaluación de los controles sobre los servicios tercerizados y su integración en  los mecanismos definidos en la Entidad no se cumple, al igual que la evaluacion frente a los productos y servicios en los cuales participan los contratistas de apoyo.                                                                                                                                                                                                 
</t>
    </r>
  </si>
  <si>
    <r>
      <rPr>
        <b/>
        <sz val="11"/>
        <color theme="1"/>
        <rFont val="Century Gothic"/>
        <family val="2"/>
      </rPr>
      <t>FORTALEZAS</t>
    </r>
    <r>
      <rPr>
        <sz val="11"/>
        <color theme="1"/>
        <rFont val="Century Gothic"/>
        <family val="2"/>
      </rPr>
      <t xml:space="preserve">:
1. Actualización de la documentación de los procesos permanentemente en el sotware Almera de acuerdo a las novedades que se presentan a nivel institucional. 
2. Actualización de los controles en el mapa de riesgos de cada proceso en el software Almera, asi como el seguimiento en el aplicactivo a los planes de intervencion.                                                                                                                                                                                                                                                                                                     3.Se plantea como proyecto del Plan de desarrollo institucional en la iniciativa de  fortalecimiento del sistema de gestion, implementar para la ESE  un modelo que integre los sistemas de gestión de forma articulada y que permita alcanzar niveles superiores de desempeño y una cultura del mejoramiento continuo, aplicando las mejores prácticas de gestión en Metrosalud.                                                                                                                                                                                                                                    4.La oficina de Control Interno a traves de las auditorias verifica la implementación de los procesos, procedimientos, gestion de riesgos y controles, asi como la evaluación de los indicadores de gestion.
</t>
    </r>
    <r>
      <rPr>
        <b/>
        <sz val="11"/>
        <color theme="1"/>
        <rFont val="Century Gothic"/>
        <family val="2"/>
      </rPr>
      <t>DEBILIDADES:</t>
    </r>
    <r>
      <rPr>
        <sz val="11"/>
        <color theme="1"/>
        <rFont val="Century Gothic"/>
        <family val="2"/>
      </rPr>
      <t xml:space="preserve">                                                                                                                                                                                                                                                                                                                           1. La integración de los sistemas de gestion implementados en la entidad no se encuentra alineada con el enfoque por procesos de acuerdo a la guia de la Función Publica y armonizado con el plan de desarrollo institucional 2021 -2025.
2. La evaluación y el seguimiento a la eficacia de los controles no es consistente, ni se aplica de manera permanente en los diferentes niveles de la ESE.
3. La evaluación de los controles sobre los servicios tercerizados y su integración en  los mecanismos definidos en la Entidad no se cumple, al igual que la evaluacion frente a los productos y servicios en los cuales participan los contratistas de apoyo. 
4.En la formulación de planes de accion de talento humano con actividades programadas para el analisis de la capacidad y carga laboral que identifiquen dificultades en la segregación de funciones y los riesgos que se pueden presentar.                                                                                                                                                                                                                                                                                                                                                                                                                               5. Frente a la evaluación de la gestion de tecnologias de la informacion con el fin de verificar la efectividad de los controles, no se ha realizado en la institucion ya que no se cuenta con personal de la Oficina de Control Interno con las competencias para esta evaluación, se recomienda la contratacion de un experto externo en el tema o una entidad asociada al conglomerado  de la Alcaldia de Medellin.
</t>
    </r>
  </si>
  <si>
    <t>Información y comunicación</t>
  </si>
  <si>
    <r>
      <rPr>
        <b/>
        <sz val="11"/>
        <color theme="1"/>
        <rFont val="Century Gothic"/>
        <family val="2"/>
      </rPr>
      <t>FORTALEZAS:</t>
    </r>
    <r>
      <rPr>
        <sz val="11"/>
        <color theme="1"/>
        <rFont val="Century Gothic"/>
        <family val="2"/>
      </rPr>
      <t xml:space="preserve">
1. Contar a nivel institucional con sistemas de información y un equipo de trabajo que garantizan la oportunidad, confiabilidad de los datos y su procesamiento para la toma de decisiones en todos los niveles de la ESE.                                                                                                                                                                                                               2. El fortalecimiento del modulo de Inteligencia de negocios (cubos), los cuales permiten en tiempo real conocer de acuerdo a las necesidades informacion clave de la ESE y de todos sus procesos.    
3. Se cuenta con multiples canales de comunicación tanto internos como externos lo cual favorece la oportunidad y calidad de los contenidos, asi como de un equipo de trabajo que es referente institucional en los temas de comunicación. 
4. Se cuenta con una matriz de necesidades de  información información por proceso. 
5. Se conformo equipo para la caracterización de usuarios y partes interesadas, avance en la implementación de acuerdo con la guia de la función publica. 
6. Establecimiento de controles automatizados en los programas y aplicativos utilizados por la entidad                                                                                                                                                                                                                                                                                        
</t>
    </r>
    <r>
      <rPr>
        <b/>
        <sz val="11"/>
        <color theme="1"/>
        <rFont val="Century Gothic"/>
        <family val="2"/>
      </rPr>
      <t>DEBILIDADES:</t>
    </r>
    <r>
      <rPr>
        <sz val="11"/>
        <color theme="1"/>
        <rFont val="Century Gothic"/>
        <family val="2"/>
      </rPr>
      <t xml:space="preserve">
1. A la fecha no se cuenta con un proceso de comunicación ni es una dependencia en la esturctura del organigrama siendo junto con el sistema de información una de las dimensiones transversales en el MIPG la cual da los lineamientos para el sistema de gestión.
2. La comunicación al no estar caracterizada como proceso no cuenta con mapa de riesgos y controles que permitan identificar situaciones que puedan llegar a afectar el cumplimiento de sus objetivos.
3. En el proceso de Gestion Documental y los mecanismos de flujo de la correspondencia, especificamente en la gestión de los derechos de petición se presentan deficiencias en el oportunidad a la respuesta de dichos requerimientos incluyendo un riesgo normativo para la entidad.                                                                                                                                                                                 4. Seguimiento y actualización a la Matriz de Necesidades de Información Institucional por proceso, asi como a su ingreso para la operación en el aplicativo Almera.                                                                                                                                                                                                                                                                                                                     5. Los instrumentos para la identificación, clasificación y control de la información no evidencian actividades de socialización, capacitación ni entrenamiento en los metodos para su actualización y aplicacion en dia a dia de la operación.
6. La Entidad cuenta con una linea de denuncia para posibles actos de corrupción por parte de la ciudadania pero no se ha socializado su operacion. De acuerdo con recomendaciones de la superintendencia de salud lo ideal es contratar su gestion con un tercero independiente que garentice la confidencialidad de la información el anonimato y la posibilidad de seguimiento.
</t>
    </r>
  </si>
  <si>
    <r>
      <rPr>
        <b/>
        <sz val="11"/>
        <color theme="1"/>
        <rFont val="Century Gothic"/>
        <family val="2"/>
      </rPr>
      <t>FORTALEZAS:</t>
    </r>
    <r>
      <rPr>
        <sz val="11"/>
        <color theme="1"/>
        <rFont val="Century Gothic"/>
        <family val="2"/>
      </rPr>
      <t xml:space="preserve">
1. Contar a nivel institucional con sistemas de información y un equipo de trabajo que garantizan la oportunidad, confiabilidad de los datos y su procesamiento para la toma de decisiones en todos los niveles de la ESE.                                                                                                                                                                                                               2. El fortalecimiento del modulo de Inteligencia de negocios (cubos), los cuales permiten en tiempo real conocer de acuerdo a las necesidades informacion clave de la ESE y de todos sus procesos.    
3. Se cuenta con multiples canales de comunicación tanto internos como externos lo cual favorece la oportunidad y calidad de los contenidos, asi como de un equipo de trabajo que es referente institucional en los temas de comunicación.
4.El link de transaparencia de la pagina web institucional y el cumplimiento con el reporte de la matriz ITA (Índice de Transparencia y Acceso a la Información), para el periodo 2020  arroja un nivel de cumplimiento en el autodiagnóstico del 97/100 puntos.
5. Evaluación periodica de la percepcion de la satisfacción del usuario por cada una de las sedes, global por bimestre y acumulado, asi como su publicación en la pagina web.                                                                                                                                                                                                                                                                                                    6. Entrada en operación de la linea etica institucional como canal  para la denuncia de posibles situaciones irregulares en la ESE. 
</t>
    </r>
    <r>
      <rPr>
        <b/>
        <sz val="11"/>
        <color theme="1"/>
        <rFont val="Century Gothic"/>
        <family val="2"/>
      </rPr>
      <t>DEBILIDADES:</t>
    </r>
    <r>
      <rPr>
        <sz val="11"/>
        <color theme="1"/>
        <rFont val="Century Gothic"/>
        <family val="2"/>
      </rPr>
      <t xml:space="preserve">
1. La cultura del cuidado de la información y los mecanismos de control para garantizar su custodia, no se tiene completamente incorporada en todos los niveles de la organización, ni se evidencia despliegues a nivel institucional.
2. El proceso de comunicación no es evidente en la esturctura por procesos ni en el organigrama que se actualizó recientemente siendo junto con el sistema de información una de las dimensiones transversales en el MIPG la cual da los lineamientos para el sistema de gestión.
3. La comunicación al no estar caracterizada como proceso no cuenta con mapa de riesgos y controles que permitan identificar situaciones que puedan llegar a afectar el cumplimiento de sus objetivos ni controles para mitigarla.
4. En el proceso de Gestion Documental y los mecanismos de flujo de la correspondencia, especificamente en la gestión de los derechos de petición se presentan deficiencias en el oportunidad a la respuesta de dichos requerimientos.                                                                                                                                                                                 5. Al seguimiento y actualización a la Matriz de Necesidades de Información Institucional por proceso, asi como a su ingreso para la operación en el aplicativo Almera.                                                                                                                                                                                                                                                                                                                     6.En la caracterizacion de los usuarios y demas partes interesadas de la entidad de manera que aporte información valiosa para la planeación de los servicios y la identificación de posibles riesgos que puedan llegar a afectarlos.
</t>
    </r>
  </si>
  <si>
    <t xml:space="preserve">Monitoreo </t>
  </si>
  <si>
    <r>
      <rPr>
        <b/>
        <sz val="11"/>
        <color theme="1"/>
        <rFont val="Century Gothic"/>
        <family val="2"/>
      </rPr>
      <t>FORTALEZAS:</t>
    </r>
    <r>
      <rPr>
        <sz val="11"/>
        <color theme="1"/>
        <rFont val="Century Gothic"/>
        <family val="2"/>
      </rPr>
      <t xml:space="preserve">
1. Formulación y publicación del Plan General de Evaluaciones en el aplicativo ALMERA, el cual incluye las auditorias realizadas en la ESE tanto de Control Interno,  la Oficina Asesora de Planeación y Desarrollo Organizacional y la Subgerencia Red de Servicios.
2. Ejercicio de autoevaluación del proceso de Gestion de la Evaluación en la tercera linea (Oficina de Control Interno y Evaluación) anualmente, implementando las mejoras al proceso.                                                                                                                                                                                                                                 
3.Cumplimiento a del plan general de evaluaciones en un 100% durante la vigencia.                                                                                               
4.Para la  formulación del Plan General de Evaluaciones vigencia 2021y 2022 se aplico la metodologia definida por la Funcion Publica para la priorizacion de las unidades auditables con enfoque de riesgo y la construccion del mapa de aseguramiento.
</t>
    </r>
    <r>
      <rPr>
        <b/>
        <sz val="11"/>
        <color theme="1"/>
        <rFont val="Century Gothic"/>
        <family val="2"/>
      </rPr>
      <t>DEBILIDADES</t>
    </r>
    <r>
      <rPr>
        <sz val="11"/>
        <color theme="1"/>
        <rFont val="Century Gothic"/>
        <family val="2"/>
      </rPr>
      <t xml:space="preserve">:
1. Cumplimiento en la formulacion y al seguimiento de los planes de mejoramiento por parte de los auditados de acuerdo al Modelo de Mejoramiento institucional.
2. Implementación de la mejora institucional y cierre al ciclo de mejoramiento a partir de las evaluaciones realizadas por entes de control y otras entidades independientes externas.
3. La implementación de politicas de operación para identificar y reportar fallas en el sistema de control interno se limita a las evaluaciones de la oficina de planeación y Desarrollo Organizacional y de Control Interno, no se ha incorporado a nivel institucional las responsabilidades de la primera linea de defensa.
4. El seguimiento a las acciones correctivas y su impacto en el mejoramiento institucional no se encuentran establecidas de forma sistematica dentro de las funciones del comite Coordinador de Control Interno.                                                                                                                                                                                                                                                                          5 .La gestion de las expresiones de los usuarios mediante los informes de PQRSD solo se limita a la correccion y cierre de los eventos sin hacer un analisis a profundidad de las causas de la recurrencia de los hallazgos, ademas que la tendencia en las causas de insatisfacion permanece en los diferentes periodos, sin plantear planes de mejoramiento efectivos.
6.  No se evidencia en las actas de las reuniones del comite coordinador de control interno el analisis y las decisiones tomadas a los informes o hallzgos relevantes de las auditorias.
7.  La formulación oportuna de los planes de mejoramiento a los hallazgos de las auditorias internas y externas.  
8. La evaluación de la ejecución del plan de evaluaciones no incluye las auditorias realizada por la segunda linea de defensa: oficina asesora de planeación y subgerencia de red de servicios, el sistema de seguridad y salud en el trabajo y direccion administrativa ( Sistema de Gestion ambiental),  afectando la medicion integral del mismo.        
9. El cumplimiento del manual de supervision de la ESE presenta una implementación con debilidades de acuerdo con los resultados de auditorias internas y externa del organo de control, la contraloria general de medellín, lo cual ha llevado a procesos fiscales para la Entidad.                        </t>
    </r>
  </si>
  <si>
    <r>
      <rPr>
        <b/>
        <sz val="11"/>
        <color theme="1"/>
        <rFont val="Century Gothic"/>
        <family val="2"/>
      </rPr>
      <t>FORTALEZAS:</t>
    </r>
    <r>
      <rPr>
        <sz val="11"/>
        <color theme="1"/>
        <rFont val="Century Gothic"/>
        <family val="2"/>
      </rPr>
      <t xml:space="preserve">
1. Actualización de los Procedimientos del proceso de Gestion de la Evaluacion desde la  planeación general de las evaluaciones hasta la autoevaluación.
2. Formulación y publicación del Plan General de Evaluaciones en el aplicativo ALMERA, el cual incluye las auditorias realizadas en la ESE tanto de Control Interno,  la Oficina Asesora de Planeación y Desarrollo Organizacional y la Subgerencia Red de Servicios.
3. Ejercicio de autoevaluación del proceso de Gestion de la Evaluación en la tercera linea (Oficina de Control Interno y Evaluación) anualmente, implementando las mejoras al proceso.                                                                                                                                                                                                                                 
4.Cumplimiento a del plan general de evaluaciones en un 100% durante la vigencia.                                                                                               
5.Para la  formulación del Plan General de Evaluaciones vigencia 2021 se aplico la metodologia definida por la Funcion Publica para la priorizacion de las unidades auditables con enfoque de riesgo y la construccion del mapa de aseguramiento.
</t>
    </r>
    <r>
      <rPr>
        <b/>
        <sz val="11"/>
        <color theme="1"/>
        <rFont val="Century Gothic"/>
        <family val="2"/>
      </rPr>
      <t>DEBILIDADES</t>
    </r>
    <r>
      <rPr>
        <sz val="11"/>
        <color theme="1"/>
        <rFont val="Century Gothic"/>
        <family val="2"/>
      </rPr>
      <t xml:space="preserve">:
1. Cumplimiento en la formulacion y al seguimiento de los planes de mejoramiento por parte de los auditados de acuerdo al Modelo de Mejoramiento institucional.
2. Implementación de la mejora institucional y cierre al ciclo de mejoramiento a partir de las evaluaciones realizadas por entes de control y otras entidades independientes externas.
3. La implementación de politicas de operación para identificar y reportar fallas en el sistema de control interno se limita a las evaluaciones de la oficina de planeación y Desarrollo Organizacional y de Control Interno, no se ha incorporado a nivel institucional las responsabilidades de la primera linea de defensa.
4. El seguimiento a las acciones correctivas y su impacto en el mejoramiento institucional no se encuentran establecidas de forma sistematica dentro de las funciones del comite Coordinador de Control Interno.                                                                                                                                                                                                                                                                          5 .La gestion de las expresiones de los usuarios mediante los informes de PQRSD solo se limita a la correccion y cierre de los eventos sin hacer un analisis a profundidad de las causas de la recurrencia de los hallazgos, ademas que la tendencia en las causas de insatisfacion permanece en los diferentes periodos, sin plantear planes de mejoramiento efectivos.                                      </t>
    </r>
  </si>
  <si>
    <t xml:space="preserve">ESE METROSALUD </t>
  </si>
  <si>
    <t>SEGUNDO SEMESTRE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</si>
</sst>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12" x14ac:knownFonts="1">
    <font>
      <sz val="10"/>
      <color theme="1"/>
      <name val="Arial"/>
      <family val="2"/>
    </font>
    <font>
      <sz val="11"/>
      <color theme="1"/>
      <name val="Century Gothic"/>
      <family val="2"/>
    </font>
    <font>
      <b/>
      <sz val="11"/>
      <color theme="0"/>
      <name val="Century Gothic"/>
      <family val="2"/>
    </font>
    <font>
      <sz val="11"/>
      <color theme="0"/>
      <name val="Century Gothic"/>
      <family val="2"/>
    </font>
    <font>
      <b/>
      <sz val="11"/>
      <name val="Century Gothic"/>
      <family val="2"/>
    </font>
    <font>
      <sz val="11"/>
      <color rgb="FFFF0000"/>
      <name val="Century Gothic"/>
      <family val="2"/>
    </font>
    <font>
      <b/>
      <sz val="11"/>
      <color rgb="FFFF0000"/>
      <name val="Century Gothic"/>
      <family val="2"/>
    </font>
    <font>
      <b/>
      <u/>
      <sz val="11"/>
      <color theme="0"/>
      <name val="Century Gothic"/>
      <family val="2"/>
    </font>
    <font>
      <b/>
      <sz val="11"/>
      <color theme="1"/>
      <name val="Century Gothic"/>
      <family val="2"/>
    </font>
    <font>
      <sz val="11"/>
      <name val="Century Gothic"/>
      <family val="2"/>
    </font>
    <font>
      <b/>
      <i/>
      <sz val="11"/>
      <name val="Century Gothic"/>
      <family val="2"/>
    </font>
    <font>
      <b/>
      <i/>
      <sz val="11"/>
      <color theme="1"/>
      <name val="Century Gothic"/>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4">
    <xf numFmtId="0" fontId="0" fillId="0" borderId="0" xfId="0"/>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1" fillId="2" borderId="0" xfId="0" applyFont="1" applyFill="1" applyBorder="1"/>
    <xf numFmtId="0" fontId="2" fillId="3" borderId="5" xfId="0" applyFont="1" applyFill="1" applyBorder="1" applyAlignment="1">
      <alignment horizontal="center" vertical="center" wrapText="1"/>
    </xf>
    <xf numFmtId="0" fontId="1" fillId="2" borderId="0" xfId="0" applyFont="1" applyFill="1" applyBorder="1" applyAlignment="1">
      <alignment horizontal="center"/>
    </xf>
    <xf numFmtId="0" fontId="1" fillId="2" borderId="7" xfId="0" applyFont="1" applyFill="1" applyBorder="1"/>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xf>
    <xf numFmtId="164" fontId="1" fillId="2" borderId="0" xfId="0" applyNumberFormat="1" applyFont="1" applyFill="1" applyBorder="1" applyAlignment="1">
      <alignment horizontal="center"/>
    </xf>
    <xf numFmtId="0" fontId="3" fillId="2" borderId="0" xfId="0" applyFont="1" applyFill="1" applyBorder="1" applyAlignment="1">
      <alignment vertical="center"/>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9" fontId="4" fillId="3" borderId="15" xfId="0" applyNumberFormat="1" applyFont="1" applyFill="1" applyBorder="1" applyAlignment="1" applyProtection="1">
      <alignment horizontal="center" vertical="center"/>
      <protection hidden="1"/>
    </xf>
    <xf numFmtId="0" fontId="5" fillId="2" borderId="0" xfId="0" applyFont="1" applyFill="1" applyBorder="1" applyAlignment="1">
      <alignment horizontal="center" vertical="center"/>
    </xf>
    <xf numFmtId="0" fontId="6" fillId="2" borderId="0" xfId="0" applyFont="1" applyFill="1" applyBorder="1"/>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xf>
    <xf numFmtId="0" fontId="2" fillId="2" borderId="0"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0" xfId="0" applyFont="1" applyFill="1" applyBorder="1" applyAlignment="1">
      <alignment horizontal="center" vertical="center"/>
    </xf>
    <xf numFmtId="49" fontId="4" fillId="2" borderId="20" xfId="0" applyNumberFormat="1" applyFont="1" applyFill="1" applyBorder="1" applyAlignment="1">
      <alignment horizontal="left" vertical="center" wrapText="1"/>
    </xf>
    <xf numFmtId="49" fontId="4" fillId="2" borderId="21" xfId="0" applyNumberFormat="1" applyFont="1" applyFill="1" applyBorder="1" applyAlignment="1">
      <alignment horizontal="left" vertical="center" wrapText="1"/>
    </xf>
    <xf numFmtId="49" fontId="1" fillId="2" borderId="22" xfId="0" applyNumberFormat="1" applyFont="1" applyFill="1" applyBorder="1" applyAlignment="1" applyProtection="1">
      <alignment horizontal="center" vertical="center" wrapText="1"/>
      <protection locked="0"/>
    </xf>
    <xf numFmtId="49" fontId="1" fillId="2" borderId="23" xfId="0" applyNumberFormat="1" applyFont="1" applyFill="1" applyBorder="1" applyAlignment="1" applyProtection="1">
      <alignment horizontal="left" vertical="top" wrapText="1"/>
      <protection locked="0"/>
    </xf>
    <xf numFmtId="49" fontId="1" fillId="2" borderId="24" xfId="0" applyNumberFormat="1" applyFont="1" applyFill="1" applyBorder="1" applyAlignment="1" applyProtection="1">
      <alignment horizontal="left" vertical="top" wrapText="1"/>
      <protection locked="0"/>
    </xf>
    <xf numFmtId="49" fontId="1" fillId="2" borderId="25" xfId="0" applyNumberFormat="1" applyFont="1" applyFill="1" applyBorder="1" applyAlignment="1" applyProtection="1">
      <alignment horizontal="left" vertical="top" wrapText="1"/>
      <protection locked="0"/>
    </xf>
    <xf numFmtId="49" fontId="1" fillId="2" borderId="0" xfId="0" applyNumberFormat="1" applyFont="1" applyFill="1" applyBorder="1" applyAlignment="1">
      <alignment horizontal="left" vertical="top" wrapText="1"/>
    </xf>
    <xf numFmtId="49" fontId="4" fillId="2" borderId="26" xfId="0" applyNumberFormat="1" applyFont="1" applyFill="1" applyBorder="1" applyAlignment="1">
      <alignment horizontal="left" vertical="center" wrapText="1"/>
    </xf>
    <xf numFmtId="49" fontId="4" fillId="2" borderId="27" xfId="0" applyNumberFormat="1" applyFont="1" applyFill="1" applyBorder="1" applyAlignment="1">
      <alignment horizontal="left" vertical="center" wrapText="1"/>
    </xf>
    <xf numFmtId="0" fontId="6" fillId="2" borderId="0" xfId="0" applyFont="1" applyFill="1" applyBorder="1" applyAlignment="1">
      <alignment wrapText="1"/>
    </xf>
    <xf numFmtId="0" fontId="2" fillId="4" borderId="28"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8" fillId="2" borderId="0" xfId="0" applyFont="1" applyFill="1" applyAlignment="1">
      <alignment wrapText="1"/>
    </xf>
    <xf numFmtId="0" fontId="1" fillId="0" borderId="0" xfId="0" applyFont="1" applyBorder="1" applyAlignment="1">
      <alignment horizontal="center" wrapText="1"/>
    </xf>
    <xf numFmtId="0" fontId="1" fillId="0" borderId="0" xfId="0" applyFont="1" applyBorder="1"/>
    <xf numFmtId="0" fontId="1" fillId="0" borderId="30" xfId="0" applyFont="1" applyBorder="1"/>
    <xf numFmtId="0" fontId="2" fillId="5" borderId="6" xfId="0" applyFont="1" applyFill="1" applyBorder="1" applyAlignment="1">
      <alignment horizontal="center" vertical="center" wrapText="1"/>
    </xf>
    <xf numFmtId="0" fontId="2" fillId="0" borderId="0" xfId="0" applyFont="1" applyFill="1" applyBorder="1" applyAlignment="1">
      <alignment vertical="center"/>
    </xf>
    <xf numFmtId="0" fontId="4" fillId="0" borderId="6" xfId="0" applyFont="1" applyFill="1" applyBorder="1" applyAlignment="1" applyProtection="1">
      <alignment horizontal="center" vertical="center"/>
      <protection hidden="1"/>
    </xf>
    <xf numFmtId="9" fontId="4" fillId="0" borderId="0" xfId="0" applyNumberFormat="1" applyFont="1" applyFill="1" applyBorder="1" applyAlignment="1">
      <alignment vertical="center"/>
    </xf>
    <xf numFmtId="9" fontId="8" fillId="6" borderId="6" xfId="0" applyNumberFormat="1" applyFont="1" applyFill="1" applyBorder="1" applyAlignment="1" applyProtection="1">
      <alignment horizontal="center" vertical="center"/>
      <protection hidden="1"/>
    </xf>
    <xf numFmtId="0" fontId="9" fillId="0" borderId="31" xfId="0" applyFont="1" applyBorder="1" applyAlignment="1" applyProtection="1">
      <alignment horizontal="left" vertical="top" wrapText="1"/>
      <protection locked="0"/>
    </xf>
    <xf numFmtId="0" fontId="4" fillId="0" borderId="0" xfId="0" applyFont="1" applyFill="1" applyBorder="1" applyAlignment="1">
      <alignment vertical="center"/>
    </xf>
    <xf numFmtId="9" fontId="8" fillId="6" borderId="6" xfId="0" applyNumberFormat="1" applyFont="1" applyFill="1" applyBorder="1" applyAlignment="1" applyProtection="1">
      <alignment horizontal="center" vertical="center"/>
      <protection locked="0"/>
    </xf>
    <xf numFmtId="0" fontId="4" fillId="0" borderId="11" xfId="0" applyFont="1" applyFill="1" applyBorder="1" applyAlignment="1">
      <alignment vertical="center"/>
    </xf>
    <xf numFmtId="0" fontId="4" fillId="0" borderId="0" xfId="0" applyFont="1" applyFill="1" applyBorder="1" applyAlignment="1">
      <alignment horizontal="left" vertical="center"/>
    </xf>
    <xf numFmtId="9" fontId="4" fillId="0" borderId="6" xfId="0" applyNumberFormat="1" applyFont="1" applyFill="1" applyBorder="1" applyAlignment="1" applyProtection="1">
      <alignment horizontal="center" vertical="center"/>
      <protection locked="0"/>
    </xf>
    <xf numFmtId="0" fontId="4" fillId="2" borderId="7" xfId="0" applyFont="1" applyFill="1" applyBorder="1" applyAlignment="1">
      <alignment vertical="center"/>
    </xf>
    <xf numFmtId="0" fontId="4" fillId="2" borderId="0" xfId="0" applyFont="1" applyFill="1" applyBorder="1" applyAlignment="1">
      <alignment vertical="center"/>
    </xf>
    <xf numFmtId="0" fontId="1" fillId="0" borderId="0" xfId="0" applyFont="1" applyFill="1" applyBorder="1"/>
    <xf numFmtId="0" fontId="1" fillId="0" borderId="0" xfId="0" applyFont="1" applyBorder="1" applyAlignment="1">
      <alignment horizontal="center"/>
    </xf>
    <xf numFmtId="0" fontId="1" fillId="0" borderId="6" xfId="0" applyFont="1" applyBorder="1"/>
    <xf numFmtId="0" fontId="1" fillId="0" borderId="31" xfId="0" applyFont="1" applyBorder="1"/>
    <xf numFmtId="0" fontId="1" fillId="0" borderId="0" xfId="0" applyFont="1" applyBorder="1" applyAlignment="1">
      <alignment horizontal="left"/>
    </xf>
    <xf numFmtId="0" fontId="1" fillId="0" borderId="6" xfId="0" applyFont="1" applyBorder="1" applyAlignment="1">
      <alignment horizontal="left"/>
    </xf>
    <xf numFmtId="0" fontId="2" fillId="7" borderId="6" xfId="0" applyFont="1" applyFill="1" applyBorder="1" applyAlignment="1">
      <alignment horizontal="center" vertical="center" wrapText="1"/>
    </xf>
    <xf numFmtId="0" fontId="1" fillId="0" borderId="31" xfId="0" applyFont="1" applyBorder="1" applyAlignment="1" applyProtection="1">
      <alignment horizontal="left" vertical="top" wrapText="1"/>
      <protection locked="0"/>
    </xf>
    <xf numFmtId="0" fontId="1" fillId="0" borderId="11" xfId="0" applyFont="1" applyBorder="1"/>
    <xf numFmtId="0" fontId="2" fillId="3" borderId="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1" fillId="0" borderId="32" xfId="0" applyFont="1" applyBorder="1" applyAlignment="1" applyProtection="1">
      <alignment horizontal="left" vertical="top" wrapText="1"/>
      <protection locked="0"/>
    </xf>
    <xf numFmtId="0" fontId="2" fillId="2" borderId="0" xfId="0" applyFont="1" applyFill="1" applyBorder="1" applyAlignment="1">
      <alignment vertical="center"/>
    </xf>
    <xf numFmtId="0" fontId="4" fillId="2" borderId="0" xfId="0" applyFont="1" applyFill="1" applyBorder="1" applyAlignment="1">
      <alignment horizontal="left" vertical="center"/>
    </xf>
    <xf numFmtId="0" fontId="10" fillId="2" borderId="0" xfId="0" applyFont="1" applyFill="1" applyBorder="1" applyAlignment="1">
      <alignment vertical="center"/>
    </xf>
    <xf numFmtId="0" fontId="11" fillId="2" borderId="0" xfId="0" applyFont="1" applyFill="1" applyBorder="1"/>
    <xf numFmtId="0" fontId="1" fillId="2" borderId="33" xfId="0" applyFont="1" applyFill="1" applyBorder="1"/>
    <xf numFmtId="0" fontId="1" fillId="2" borderId="34" xfId="0" applyFont="1" applyFill="1" applyBorder="1"/>
    <xf numFmtId="0" fontId="1" fillId="2" borderId="35" xfId="0" applyFont="1" applyFill="1" applyBorder="1"/>
    <xf numFmtId="0" fontId="1" fillId="2" borderId="6" xfId="0" applyFont="1" applyFill="1" applyBorder="1" applyAlignment="1" applyProtection="1">
      <alignment horizontal="center" vertical="center"/>
      <protection locked="0"/>
    </xf>
    <xf numFmtId="164" fontId="1" fillId="2" borderId="9" xfId="0" applyNumberFormat="1" applyFont="1" applyFill="1" applyBorder="1" applyAlignment="1" applyProtection="1">
      <alignment horizontal="center" vertical="center"/>
      <protection locked="0"/>
    </xf>
    <xf numFmtId="164" fontId="1" fillId="2" borderId="10" xfId="0" applyNumberFormat="1" applyFont="1" applyFill="1" applyBorder="1" applyAlignment="1" applyProtection="1">
      <alignment horizontal="center" vertical="center"/>
      <protection locked="0"/>
    </xf>
    <xf numFmtId="164" fontId="1" fillId="2" borderId="11" xfId="0" applyNumberFormat="1" applyFont="1" applyFill="1" applyBorder="1" applyAlignment="1" applyProtection="1">
      <alignment horizontal="center" vertical="center"/>
      <protection locked="0"/>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13</xdr:row>
      <xdr:rowOff>148933</xdr:rowOff>
    </xdr:to>
    <xdr:pic>
      <xdr:nvPicPr>
        <xdr:cNvPr id="2" name="Imagen 1">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8683"/>
          <a:ext cx="4556216" cy="2395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informe-sci-parametrizado%20202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GRAFICAS"/>
      <sheetName val="Hoja1"/>
    </sheetNames>
    <sheetDataSet>
      <sheetData sheetId="0"/>
      <sheetData sheetId="1"/>
      <sheetData sheetId="2"/>
      <sheetData sheetId="3"/>
      <sheetData sheetId="4"/>
      <sheetData sheetId="5"/>
      <sheetData sheetId="6"/>
      <sheetData sheetId="7"/>
      <sheetData sheetId="8"/>
      <sheetData sheetId="9"/>
      <sheetData sheetId="10">
        <row r="2">
          <cell r="N2">
            <v>0.54166666666666663</v>
          </cell>
        </row>
        <row r="26">
          <cell r="N26">
            <v>0.61764705882352944</v>
          </cell>
        </row>
        <row r="43">
          <cell r="N43">
            <v>0.70833333333333337</v>
          </cell>
        </row>
        <row r="55">
          <cell r="N55">
            <v>0.5357142857142857</v>
          </cell>
        </row>
        <row r="69">
          <cell r="N69">
            <v>0.5714285714285714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Normal="100" workbookViewId="0">
      <selection activeCell="A5" sqref="A5"/>
    </sheetView>
  </sheetViews>
  <sheetFormatPr baseColWidth="10" defaultColWidth="11.44140625" defaultRowHeight="13.8" x14ac:dyDescent="0.25"/>
  <cols>
    <col min="1" max="1" width="3.109375" style="1" customWidth="1"/>
    <col min="2" max="2" width="3.44140625" style="1" customWidth="1"/>
    <col min="3" max="3" width="35.5546875" style="1" customWidth="1"/>
    <col min="4" max="4" width="2.5546875" style="1" customWidth="1"/>
    <col min="5" max="5" width="38.6640625" style="1" customWidth="1"/>
    <col min="6" max="6" width="10.88671875" style="1" customWidth="1"/>
    <col min="7" max="7" width="23.44140625" style="1" customWidth="1"/>
    <col min="8" max="8" width="7.5546875" style="1" customWidth="1"/>
    <col min="9" max="9" width="155" style="1" customWidth="1"/>
    <col min="10" max="10" width="5.88671875" style="1" customWidth="1"/>
    <col min="11" max="11" width="28.109375" style="1" customWidth="1"/>
    <col min="12" max="12" width="4.33203125" style="1" customWidth="1"/>
    <col min="13" max="13" width="129.44140625" style="1" customWidth="1"/>
    <col min="14" max="14" width="5.88671875" style="1" customWidth="1"/>
    <col min="15" max="15" width="11.109375" style="1" customWidth="1"/>
    <col min="16" max="16" width="7" style="1" customWidth="1"/>
    <col min="17" max="16384" width="11.44140625" style="1"/>
  </cols>
  <sheetData>
    <row r="1" spans="2:16" ht="14.4"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C3" s="6"/>
      <c r="D3" s="6"/>
      <c r="E3" s="7" t="s">
        <v>0</v>
      </c>
      <c r="F3" s="80" t="s">
        <v>34</v>
      </c>
      <c r="G3" s="80"/>
      <c r="H3" s="80"/>
      <c r="I3" s="80"/>
      <c r="J3" s="80"/>
      <c r="K3" s="80"/>
      <c r="L3" s="80"/>
      <c r="M3" s="80"/>
      <c r="N3" s="8"/>
      <c r="O3" s="8"/>
      <c r="P3" s="9"/>
    </row>
    <row r="4" spans="2:16" ht="18" customHeight="1" x14ac:dyDescent="0.25">
      <c r="B4" s="5"/>
      <c r="C4" s="6"/>
      <c r="D4" s="6"/>
      <c r="E4" s="10"/>
      <c r="F4" s="80"/>
      <c r="G4" s="80"/>
      <c r="H4" s="80"/>
      <c r="I4" s="80"/>
      <c r="J4" s="80"/>
      <c r="K4" s="80"/>
      <c r="L4" s="80"/>
      <c r="M4" s="80"/>
      <c r="N4" s="8"/>
      <c r="O4" s="8"/>
      <c r="P4" s="9"/>
    </row>
    <row r="5" spans="2:16" ht="41.25" customHeight="1" x14ac:dyDescent="0.25">
      <c r="B5" s="5"/>
      <c r="C5" s="6"/>
      <c r="D5" s="6"/>
      <c r="E5" s="11" t="s">
        <v>1</v>
      </c>
      <c r="F5" s="81" t="s">
        <v>35</v>
      </c>
      <c r="G5" s="82"/>
      <c r="H5" s="82"/>
      <c r="I5" s="82"/>
      <c r="J5" s="82"/>
      <c r="K5" s="82"/>
      <c r="L5" s="82"/>
      <c r="M5" s="83"/>
      <c r="N5" s="12"/>
      <c r="O5" s="12"/>
      <c r="P5" s="9"/>
    </row>
    <row r="6" spans="2:16" ht="18" customHeight="1" thickBot="1" x14ac:dyDescent="0.3">
      <c r="B6" s="5"/>
      <c r="C6" s="6"/>
      <c r="D6" s="6"/>
      <c r="E6" s="13"/>
      <c r="F6" s="12"/>
      <c r="G6" s="12"/>
      <c r="H6" s="12"/>
      <c r="I6" s="12"/>
      <c r="J6" s="12"/>
      <c r="K6" s="12"/>
      <c r="L6" s="12"/>
      <c r="M6" s="6"/>
      <c r="N6" s="6"/>
      <c r="O6" s="6"/>
      <c r="P6" s="9"/>
    </row>
    <row r="7" spans="2:16" ht="93" customHeight="1" thickBot="1" x14ac:dyDescent="0.3">
      <c r="B7" s="5"/>
      <c r="C7" s="6"/>
      <c r="D7" s="6"/>
      <c r="E7" s="6"/>
      <c r="F7" s="6"/>
      <c r="G7" s="6"/>
      <c r="H7" s="6"/>
      <c r="I7" s="14" t="s">
        <v>2</v>
      </c>
      <c r="J7" s="15"/>
      <c r="K7" s="16"/>
      <c r="L7" s="6"/>
      <c r="M7" s="17">
        <f>+AVERAGE(G25,G27,G29,G31,G33)</f>
        <v>0.59495798319327731</v>
      </c>
      <c r="N7" s="18"/>
      <c r="O7" s="18"/>
      <c r="P7" s="9"/>
    </row>
    <row r="8" spans="2:16" ht="18" customHeight="1" x14ac:dyDescent="0.25">
      <c r="B8" s="5"/>
      <c r="C8" s="6"/>
      <c r="D8" s="6"/>
      <c r="E8" s="6"/>
      <c r="F8" s="6"/>
      <c r="G8" s="6"/>
      <c r="H8" s="6"/>
      <c r="I8" s="6"/>
      <c r="J8" s="6"/>
      <c r="K8" s="6"/>
      <c r="L8" s="6"/>
      <c r="M8" s="19"/>
      <c r="N8" s="19"/>
      <c r="O8" s="19"/>
      <c r="P8" s="9"/>
    </row>
    <row r="9" spans="2:16" ht="18" customHeight="1" x14ac:dyDescent="0.25">
      <c r="B9" s="5"/>
      <c r="C9" s="6"/>
      <c r="D9" s="6"/>
      <c r="E9" s="6"/>
      <c r="F9" s="6"/>
      <c r="G9" s="6"/>
      <c r="H9" s="6"/>
      <c r="I9" s="6"/>
      <c r="J9" s="6"/>
      <c r="K9" s="6"/>
      <c r="L9" s="6"/>
      <c r="M9" s="6"/>
      <c r="N9" s="6"/>
      <c r="O9" s="6"/>
      <c r="P9" s="9"/>
    </row>
    <row r="10" spans="2:16" x14ac:dyDescent="0.25">
      <c r="B10" s="5"/>
      <c r="C10" s="6"/>
      <c r="D10" s="6"/>
      <c r="E10" s="6"/>
      <c r="F10" s="6"/>
      <c r="G10" s="6"/>
      <c r="H10" s="6"/>
      <c r="I10" s="6"/>
      <c r="J10" s="6"/>
      <c r="K10" s="6"/>
      <c r="L10" s="6"/>
      <c r="M10" s="6"/>
      <c r="N10" s="6"/>
      <c r="O10" s="6"/>
      <c r="P10" s="9"/>
    </row>
    <row r="11" spans="2:16" x14ac:dyDescent="0.25">
      <c r="B11" s="5"/>
      <c r="C11" s="6"/>
      <c r="D11" s="6"/>
      <c r="E11" s="6"/>
      <c r="F11" s="6"/>
      <c r="G11" s="6"/>
      <c r="H11" s="6"/>
      <c r="I11" s="6"/>
      <c r="J11" s="6"/>
      <c r="K11" s="6"/>
      <c r="L11" s="6"/>
      <c r="M11" s="6"/>
      <c r="N11" s="6"/>
      <c r="O11" s="6"/>
      <c r="P11" s="9"/>
    </row>
    <row r="12" spans="2:16" x14ac:dyDescent="0.25">
      <c r="B12" s="5"/>
      <c r="C12" s="6"/>
      <c r="D12" s="6"/>
      <c r="E12" s="6"/>
      <c r="F12" s="6"/>
      <c r="G12" s="6"/>
      <c r="H12" s="6"/>
      <c r="I12" s="6"/>
      <c r="J12" s="6"/>
      <c r="K12" s="6"/>
      <c r="L12" s="6"/>
      <c r="M12" s="6"/>
      <c r="N12" s="6"/>
      <c r="O12" s="6"/>
      <c r="P12" s="9"/>
    </row>
    <row r="13" spans="2:16" x14ac:dyDescent="0.25">
      <c r="B13" s="5"/>
      <c r="C13" s="6"/>
      <c r="D13" s="6"/>
      <c r="E13" s="6"/>
      <c r="F13" s="6"/>
      <c r="G13" s="6"/>
      <c r="H13" s="6"/>
      <c r="I13" s="6"/>
      <c r="J13" s="6"/>
      <c r="K13" s="6"/>
      <c r="L13" s="6"/>
      <c r="M13" s="6"/>
      <c r="N13" s="6"/>
      <c r="O13" s="6"/>
      <c r="P13" s="9"/>
    </row>
    <row r="14" spans="2:16" x14ac:dyDescent="0.25">
      <c r="B14" s="5"/>
      <c r="C14" s="6"/>
      <c r="D14" s="6"/>
      <c r="E14" s="6"/>
      <c r="F14" s="6"/>
      <c r="G14" s="6"/>
      <c r="H14" s="6"/>
      <c r="I14" s="6"/>
      <c r="J14" s="6"/>
      <c r="K14" s="6"/>
      <c r="L14" s="6"/>
      <c r="M14" s="6"/>
      <c r="N14" s="6"/>
      <c r="O14" s="6"/>
      <c r="P14" s="9"/>
    </row>
    <row r="15" spans="2:16" x14ac:dyDescent="0.25">
      <c r="B15" s="5"/>
      <c r="C15" s="6"/>
      <c r="D15" s="6"/>
      <c r="E15" s="6"/>
      <c r="F15" s="6"/>
      <c r="G15" s="6"/>
      <c r="H15" s="6"/>
      <c r="I15" s="6"/>
      <c r="J15" s="6"/>
      <c r="K15" s="6"/>
      <c r="L15" s="6"/>
      <c r="M15" s="6"/>
      <c r="N15" s="6"/>
      <c r="O15" s="6"/>
      <c r="P15" s="9"/>
    </row>
    <row r="16" spans="2:16" x14ac:dyDescent="0.25">
      <c r="B16" s="5"/>
      <c r="C16" s="6"/>
      <c r="D16" s="6"/>
      <c r="E16" s="6"/>
      <c r="F16" s="6"/>
      <c r="G16" s="6"/>
      <c r="H16" s="6"/>
      <c r="I16" s="6"/>
      <c r="J16" s="6"/>
      <c r="K16" s="6"/>
      <c r="L16" s="6"/>
      <c r="M16" s="6"/>
      <c r="N16" s="6"/>
      <c r="O16" s="6"/>
      <c r="P16" s="9"/>
    </row>
    <row r="17" spans="2:22" x14ac:dyDescent="0.25">
      <c r="B17" s="5"/>
      <c r="C17" s="20" t="s">
        <v>3</v>
      </c>
      <c r="D17" s="21"/>
      <c r="E17" s="21"/>
      <c r="F17" s="21"/>
      <c r="G17" s="21"/>
      <c r="H17" s="21"/>
      <c r="I17" s="21"/>
      <c r="J17" s="21"/>
      <c r="K17" s="21"/>
      <c r="L17" s="21"/>
      <c r="M17" s="22"/>
      <c r="N17" s="23"/>
      <c r="O17" s="23"/>
      <c r="P17" s="9"/>
    </row>
    <row r="18" spans="2:22" ht="15.75" customHeight="1" x14ac:dyDescent="0.25">
      <c r="B18" s="5"/>
      <c r="C18" s="24"/>
      <c r="D18" s="24"/>
      <c r="E18" s="24"/>
      <c r="F18" s="24"/>
      <c r="G18" s="24"/>
      <c r="H18" s="24"/>
      <c r="I18" s="24"/>
      <c r="J18" s="24"/>
      <c r="K18" s="24"/>
      <c r="L18" s="24"/>
      <c r="M18" s="24"/>
      <c r="N18" s="25"/>
      <c r="O18" s="25"/>
      <c r="P18" s="9"/>
    </row>
    <row r="19" spans="2:22" ht="279.60000000000002" customHeight="1" x14ac:dyDescent="0.25">
      <c r="B19" s="5"/>
      <c r="C19" s="26" t="s">
        <v>4</v>
      </c>
      <c r="D19" s="27"/>
      <c r="E19" s="28" t="s">
        <v>5</v>
      </c>
      <c r="F19" s="29" t="s">
        <v>6</v>
      </c>
      <c r="G19" s="30"/>
      <c r="H19" s="30"/>
      <c r="I19" s="30"/>
      <c r="J19" s="30"/>
      <c r="K19" s="30"/>
      <c r="L19" s="30"/>
      <c r="M19" s="31"/>
      <c r="N19" s="32"/>
      <c r="O19" s="32"/>
      <c r="P19" s="9"/>
    </row>
    <row r="20" spans="2:22" ht="111" customHeight="1" x14ac:dyDescent="0.25">
      <c r="B20" s="5"/>
      <c r="C20" s="26" t="s">
        <v>7</v>
      </c>
      <c r="D20" s="27"/>
      <c r="E20" s="28" t="s">
        <v>8</v>
      </c>
      <c r="F20" s="29" t="s">
        <v>9</v>
      </c>
      <c r="G20" s="30"/>
      <c r="H20" s="30"/>
      <c r="I20" s="30"/>
      <c r="J20" s="30"/>
      <c r="K20" s="30"/>
      <c r="L20" s="30"/>
      <c r="M20" s="31"/>
      <c r="N20" s="32"/>
      <c r="O20" s="32"/>
      <c r="P20" s="9"/>
    </row>
    <row r="21" spans="2:22" ht="96" customHeight="1" x14ac:dyDescent="0.25">
      <c r="B21" s="5"/>
      <c r="C21" s="33" t="s">
        <v>10</v>
      </c>
      <c r="D21" s="34"/>
      <c r="E21" s="28" t="s">
        <v>8</v>
      </c>
      <c r="F21" s="29" t="s">
        <v>11</v>
      </c>
      <c r="G21" s="30"/>
      <c r="H21" s="30"/>
      <c r="I21" s="30"/>
      <c r="J21" s="30"/>
      <c r="K21" s="30"/>
      <c r="L21" s="30"/>
      <c r="M21" s="31"/>
      <c r="N21" s="32"/>
      <c r="O21" s="32"/>
      <c r="P21" s="9"/>
    </row>
    <row r="22" spans="2:22" ht="12.6" customHeight="1" thickBot="1" x14ac:dyDescent="0.3">
      <c r="B22" s="5"/>
      <c r="C22" s="6"/>
      <c r="D22" s="6"/>
      <c r="E22" s="6"/>
      <c r="F22" s="6"/>
      <c r="G22" s="35"/>
      <c r="H22" s="6"/>
      <c r="I22" s="6"/>
      <c r="J22" s="6"/>
      <c r="K22" s="6"/>
      <c r="L22" s="6"/>
      <c r="M22" s="6"/>
      <c r="N22" s="6"/>
      <c r="O22" s="6"/>
      <c r="P22" s="9"/>
    </row>
    <row r="23" spans="2:22" ht="102.75" customHeight="1" thickBot="1" x14ac:dyDescent="0.3">
      <c r="B23" s="5"/>
      <c r="C23" s="36" t="s">
        <v>12</v>
      </c>
      <c r="D23" s="37"/>
      <c r="E23" s="36" t="s">
        <v>13</v>
      </c>
      <c r="F23" s="37"/>
      <c r="G23" s="36" t="s">
        <v>14</v>
      </c>
      <c r="H23" s="37"/>
      <c r="I23" s="38" t="s">
        <v>15</v>
      </c>
      <c r="J23" s="39"/>
      <c r="K23" s="40" t="s">
        <v>16</v>
      </c>
      <c r="L23" s="39"/>
      <c r="M23" s="41" t="s">
        <v>17</v>
      </c>
      <c r="N23" s="39"/>
      <c r="O23" s="42" t="s">
        <v>18</v>
      </c>
      <c r="P23" s="9"/>
      <c r="Q23" s="43"/>
    </row>
    <row r="24" spans="2:22" ht="6.75" customHeight="1" x14ac:dyDescent="0.25">
      <c r="B24" s="5"/>
      <c r="C24" s="44"/>
      <c r="D24" s="45"/>
      <c r="E24" s="45"/>
      <c r="F24" s="45"/>
      <c r="G24" s="45"/>
      <c r="H24" s="45"/>
      <c r="I24" s="46"/>
      <c r="J24" s="45"/>
      <c r="K24" s="46"/>
      <c r="L24" s="45"/>
      <c r="M24" s="45"/>
      <c r="N24" s="45"/>
      <c r="O24" s="45"/>
      <c r="P24" s="9"/>
    </row>
    <row r="25" spans="2:22" ht="344.4" customHeight="1" x14ac:dyDescent="0.25">
      <c r="B25" s="5"/>
      <c r="C25" s="47" t="s">
        <v>19</v>
      </c>
      <c r="D25" s="48"/>
      <c r="E25" s="49" t="str">
        <f>+IF([1]Hoja1!$N$2&gt;=0.5,"Si","No")</f>
        <v>Si</v>
      </c>
      <c r="F25" s="50"/>
      <c r="G25" s="51">
        <f>+[1]Hoja1!N2</f>
        <v>0.54166666666666663</v>
      </c>
      <c r="H25" s="50"/>
      <c r="I25" s="52" t="s">
        <v>20</v>
      </c>
      <c r="J25" s="53"/>
      <c r="K25" s="54">
        <v>0.6</v>
      </c>
      <c r="L25" s="55"/>
      <c r="M25" s="52" t="s">
        <v>21</v>
      </c>
      <c r="N25" s="56"/>
      <c r="O25" s="57">
        <f>G25-K25</f>
        <v>-5.8333333333333348E-2</v>
      </c>
      <c r="P25" s="58"/>
      <c r="Q25" s="59"/>
      <c r="R25" s="59"/>
      <c r="S25" s="59"/>
      <c r="T25" s="59"/>
      <c r="U25" s="59"/>
      <c r="V25" s="59"/>
    </row>
    <row r="26" spans="2:22" ht="6.75" customHeight="1" x14ac:dyDescent="0.25">
      <c r="B26" s="5"/>
      <c r="C26" s="44"/>
      <c r="D26" s="60"/>
      <c r="E26" s="61"/>
      <c r="F26" s="45"/>
      <c r="G26" s="62"/>
      <c r="H26" s="45"/>
      <c r="I26" s="63"/>
      <c r="J26" s="45"/>
      <c r="K26" s="46"/>
      <c r="L26" s="45"/>
      <c r="M26" s="64"/>
      <c r="N26" s="64"/>
      <c r="O26" s="65"/>
      <c r="P26" s="9"/>
    </row>
    <row r="27" spans="2:22" ht="343.2" customHeight="1" x14ac:dyDescent="0.25">
      <c r="B27" s="5"/>
      <c r="C27" s="66" t="s">
        <v>22</v>
      </c>
      <c r="D27" s="48"/>
      <c r="E27" s="49" t="str">
        <f>+IF([1]Hoja1!$N$26&gt;=0.5,"Si","No")</f>
        <v>Si</v>
      </c>
      <c r="F27" s="45"/>
      <c r="G27" s="51">
        <f>+[1]Hoja1!N26</f>
        <v>0.61764705882352944</v>
      </c>
      <c r="H27" s="45"/>
      <c r="I27" s="67" t="s">
        <v>23</v>
      </c>
      <c r="J27" s="45"/>
      <c r="K27" s="54">
        <v>0.66</v>
      </c>
      <c r="L27" s="68"/>
      <c r="M27" s="67" t="s">
        <v>24</v>
      </c>
      <c r="N27" s="56"/>
      <c r="O27" s="57">
        <f>G27-K27</f>
        <v>-4.2352941176470593E-2</v>
      </c>
      <c r="P27" s="9"/>
    </row>
    <row r="28" spans="2:22" ht="6.75" customHeight="1" x14ac:dyDescent="0.25">
      <c r="B28" s="5"/>
      <c r="C28" s="44"/>
      <c r="D28" s="60"/>
      <c r="E28" s="61"/>
      <c r="F28" s="45"/>
      <c r="G28" s="62"/>
      <c r="H28" s="45"/>
      <c r="I28" s="63"/>
      <c r="J28" s="45"/>
      <c r="K28" s="46"/>
      <c r="L28" s="45"/>
      <c r="M28" s="64"/>
      <c r="N28" s="64"/>
      <c r="O28" s="65"/>
      <c r="P28" s="9"/>
    </row>
    <row r="29" spans="2:22" ht="409.2" customHeight="1" x14ac:dyDescent="0.25">
      <c r="B29" s="5"/>
      <c r="C29" s="69" t="s">
        <v>25</v>
      </c>
      <c r="D29" s="48"/>
      <c r="E29" s="49" t="str">
        <f>+IF([1]Hoja1!$N$43&gt;=0.5,"Si","No")</f>
        <v>Si</v>
      </c>
      <c r="F29" s="45"/>
      <c r="G29" s="51">
        <f>+[1]Hoja1!N43</f>
        <v>0.70833333333333337</v>
      </c>
      <c r="H29" s="45"/>
      <c r="I29" s="67" t="s">
        <v>26</v>
      </c>
      <c r="J29" s="45"/>
      <c r="K29" s="54">
        <v>0.54</v>
      </c>
      <c r="L29" s="68"/>
      <c r="M29" s="67" t="s">
        <v>27</v>
      </c>
      <c r="N29" s="56"/>
      <c r="O29" s="57">
        <f>G29-K29</f>
        <v>0.16833333333333333</v>
      </c>
      <c r="P29" s="9"/>
    </row>
    <row r="30" spans="2:22" ht="6.75" customHeight="1" x14ac:dyDescent="0.25">
      <c r="B30" s="5"/>
      <c r="C30" s="44"/>
      <c r="D30" s="60"/>
      <c r="E30" s="61"/>
      <c r="F30" s="45"/>
      <c r="G30" s="62"/>
      <c r="H30" s="45"/>
      <c r="I30" s="63"/>
      <c r="J30" s="45"/>
      <c r="K30" s="46"/>
      <c r="L30" s="45"/>
      <c r="M30" s="64"/>
      <c r="N30" s="64"/>
      <c r="O30" s="65"/>
      <c r="P30" s="9"/>
    </row>
    <row r="31" spans="2:22" ht="409.2" customHeight="1" x14ac:dyDescent="0.25">
      <c r="B31" s="5"/>
      <c r="C31" s="70" t="s">
        <v>28</v>
      </c>
      <c r="D31" s="48"/>
      <c r="E31" s="49" t="str">
        <f>+IF([1]Hoja1!$N$55&gt;=0.5,"Si","No")</f>
        <v>Si</v>
      </c>
      <c r="F31" s="45"/>
      <c r="G31" s="51">
        <f>+[1]Hoja1!N55</f>
        <v>0.5357142857142857</v>
      </c>
      <c r="H31" s="45"/>
      <c r="I31" s="67" t="s">
        <v>29</v>
      </c>
      <c r="J31" s="45"/>
      <c r="K31" s="54">
        <v>0.5</v>
      </c>
      <c r="L31" s="68"/>
      <c r="M31" s="67" t="s">
        <v>30</v>
      </c>
      <c r="N31" s="56"/>
      <c r="O31" s="57">
        <f>G31-K31</f>
        <v>3.5714285714285698E-2</v>
      </c>
      <c r="P31" s="9"/>
    </row>
    <row r="32" spans="2:22" ht="6.75" customHeight="1" x14ac:dyDescent="0.25">
      <c r="B32" s="5"/>
      <c r="C32" s="44"/>
      <c r="D32" s="60"/>
      <c r="E32" s="61"/>
      <c r="F32" s="45"/>
      <c r="G32" s="62"/>
      <c r="H32" s="45"/>
      <c r="I32" s="63"/>
      <c r="J32" s="45"/>
      <c r="K32" s="46"/>
      <c r="L32" s="45"/>
      <c r="M32" s="64"/>
      <c r="N32" s="64"/>
      <c r="O32" s="65"/>
      <c r="P32" s="9"/>
    </row>
    <row r="33" spans="2:16" ht="409.2" customHeight="1" thickBot="1" x14ac:dyDescent="0.3">
      <c r="B33" s="5"/>
      <c r="C33" s="71" t="s">
        <v>31</v>
      </c>
      <c r="D33" s="48"/>
      <c r="E33" s="49" t="str">
        <f>+IF([1]Hoja1!$N$69&gt;=0.5,"Si","No")</f>
        <v>Si</v>
      </c>
      <c r="F33" s="45"/>
      <c r="G33" s="51">
        <f>+[1]Hoja1!N69</f>
        <v>0.5714285714285714</v>
      </c>
      <c r="H33" s="45"/>
      <c r="I33" s="72" t="s">
        <v>32</v>
      </c>
      <c r="J33" s="45"/>
      <c r="K33" s="54">
        <v>0.68</v>
      </c>
      <c r="L33" s="68"/>
      <c r="M33" s="72" t="s">
        <v>33</v>
      </c>
      <c r="N33" s="56"/>
      <c r="O33" s="57">
        <f>G33-K33</f>
        <v>-0.10857142857142865</v>
      </c>
      <c r="P33" s="9"/>
    </row>
    <row r="34" spans="2:16" x14ac:dyDescent="0.25">
      <c r="B34" s="5"/>
      <c r="C34" s="73"/>
      <c r="D34" s="73"/>
      <c r="E34" s="25"/>
      <c r="F34" s="6"/>
      <c r="G34" s="6"/>
      <c r="H34" s="6"/>
      <c r="I34" s="6"/>
      <c r="J34" s="6"/>
      <c r="K34" s="6"/>
      <c r="L34" s="6"/>
      <c r="M34" s="74"/>
      <c r="N34" s="74"/>
      <c r="O34" s="74"/>
      <c r="P34" s="9"/>
    </row>
    <row r="35" spans="2:16" x14ac:dyDescent="0.25">
      <c r="B35" s="5"/>
      <c r="C35" s="75"/>
      <c r="D35" s="73"/>
      <c r="E35" s="25"/>
      <c r="F35" s="6"/>
      <c r="G35" s="6"/>
      <c r="H35" s="6"/>
      <c r="I35" s="6"/>
      <c r="J35" s="6"/>
      <c r="K35" s="6"/>
      <c r="L35" s="6"/>
      <c r="M35" s="74"/>
      <c r="N35" s="74"/>
      <c r="O35" s="74"/>
      <c r="P35" s="9"/>
    </row>
    <row r="36" spans="2:16" x14ac:dyDescent="0.25">
      <c r="B36" s="5"/>
      <c r="C36" s="76"/>
      <c r="D36" s="6"/>
      <c r="E36" s="6"/>
      <c r="F36" s="6"/>
      <c r="G36" s="6"/>
      <c r="H36" s="6"/>
      <c r="I36" s="6"/>
      <c r="J36" s="6"/>
      <c r="K36" s="6"/>
      <c r="L36" s="6"/>
      <c r="M36" s="6"/>
      <c r="N36" s="6"/>
      <c r="O36" s="6"/>
      <c r="P36" s="9"/>
    </row>
    <row r="37" spans="2:16" ht="14.4" thickBot="1" x14ac:dyDescent="0.3">
      <c r="B37" s="77"/>
      <c r="C37" s="78"/>
      <c r="D37" s="78"/>
      <c r="E37" s="78"/>
      <c r="F37" s="78"/>
      <c r="G37" s="78"/>
      <c r="H37" s="78"/>
      <c r="I37" s="78"/>
      <c r="J37" s="78"/>
      <c r="K37" s="78"/>
      <c r="L37" s="78"/>
      <c r="M37" s="78"/>
      <c r="N37" s="78"/>
      <c r="O37" s="78"/>
      <c r="P37" s="79"/>
    </row>
    <row r="38" spans="2:16" ht="14.4"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741760F2-E538-450B-8AEB-2DBFD78EF179}">
            <xm:f>0</xm:f>
            <xm:f>'[Formato-informe-sci-parametrizado 2021-2.xlsx]Analisis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74740B51-D0A7-4E41-903E-BE7430EB5E4D}">
            <xm:f>0</xm:f>
            <xm:f>'[Formato-informe-sci-parametrizado 2021-2.xlsx]Analisis de Resultados'!#REF!</xm:f>
            <x14:dxf>
              <fill>
                <patternFill>
                  <bgColor rgb="FFFF0000"/>
                </patternFill>
              </fill>
            </x14:dxf>
          </x14:cfRule>
          <xm:sqref>K25</xm:sqref>
        </x14:conditionalFormatting>
        <x14:conditionalFormatting xmlns:xm="http://schemas.microsoft.com/office/excel/2006/main">
          <x14:cfRule type="cellIs" priority="16" operator="between" id="{DE96F0DA-CB44-4D9A-8DB4-07E71B9AFECF}">
            <xm:f>0</xm:f>
            <xm:f>'[Formato-informe-sci-parametrizado 2021-2.xlsx]Analisis de Resultados'!#REF!</xm:f>
            <x14:dxf>
              <fill>
                <patternFill>
                  <bgColor rgb="FFFF0000"/>
                </patternFill>
              </fill>
            </x14:dxf>
          </x14:cfRule>
          <xm:sqref>K27</xm:sqref>
        </x14:conditionalFormatting>
        <x14:conditionalFormatting xmlns:xm="http://schemas.microsoft.com/office/excel/2006/main">
          <x14:cfRule type="cellIs" priority="12" operator="between" id="{E3428A87-B544-4CFC-B926-25F1758959BC}">
            <xm:f>0</xm:f>
            <xm:f>'[Formato-informe-sci-parametrizado 2021-2.xlsx]Analisis de Resultados'!#REF!</xm:f>
            <x14:dxf>
              <fill>
                <patternFill>
                  <bgColor rgb="FFFF0000"/>
                </patternFill>
              </fill>
            </x14:dxf>
          </x14:cfRule>
          <xm:sqref>K29</xm:sqref>
        </x14:conditionalFormatting>
        <x14:conditionalFormatting xmlns:xm="http://schemas.microsoft.com/office/excel/2006/main">
          <x14:cfRule type="cellIs" priority="8" operator="between" id="{655EC165-3E3A-4272-8900-3567C47F7F5B}">
            <xm:f>0</xm:f>
            <xm:f>'[Formato-informe-sci-parametrizado 2021-2.xlsx]Analisis de Resultados'!#REF!</xm:f>
            <x14:dxf>
              <fill>
                <patternFill>
                  <bgColor rgb="FFFF0000"/>
                </patternFill>
              </fill>
            </x14:dxf>
          </x14:cfRule>
          <xm:sqref>K31</xm:sqref>
        </x14:conditionalFormatting>
        <x14:conditionalFormatting xmlns:xm="http://schemas.microsoft.com/office/excel/2006/main">
          <x14:cfRule type="cellIs" priority="4" operator="between" id="{4D96B1DA-2DD4-4423-91C8-D161DF98C326}">
            <xm:f>0</xm:f>
            <xm:f>'[Formato-informe-sci-parametrizado 2021-2.xlsx]Analisis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REGINA GONZALEZ GONZALEZ</dc:creator>
  <cp:lastModifiedBy>CLAUDIA REGINA GONZALEZ GONZALEZ</cp:lastModifiedBy>
  <dcterms:created xsi:type="dcterms:W3CDTF">2022-01-28T18:13:57Z</dcterms:created>
  <dcterms:modified xsi:type="dcterms:W3CDTF">2022-01-28T18:18:03Z</dcterms:modified>
</cp:coreProperties>
</file>