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laudiar.gonzalez\Documents\AUDITORIA\07 EVALUACION INDEPENDIENTE SCI\2023\2023-2\EJECUCIÓN\"/>
    </mc:Choice>
  </mc:AlternateContent>
  <bookViews>
    <workbookView xWindow="0" yWindow="0" windowWidth="19200" windowHeight="6180" tabRatio="569"/>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O29" i="1"/>
  <c r="G29" i="1"/>
  <c r="E29" i="1"/>
  <c r="G27" i="1"/>
  <c r="O27" i="1" s="1"/>
  <c r="E27" i="1"/>
  <c r="O25" i="1"/>
  <c r="G25" i="1"/>
  <c r="E25" i="1"/>
  <c r="M7" i="1"/>
</calcChain>
</file>

<file path=xl/sharedStrings.xml><?xml version="1.0" encoding="utf-8"?>
<sst xmlns="http://schemas.openxmlformats.org/spreadsheetml/2006/main" count="37" uniqueCount="37">
  <si>
    <t>Nombre de la Entidad:</t>
  </si>
  <si>
    <t>ESE METROSALUD INFORME EVALUACION INDEPENDIENTE DEL SISTEMA DE CONTROL INTERNO MECI</t>
  </si>
  <si>
    <t>Periodo Evaluado:</t>
  </si>
  <si>
    <t>2023-2</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</si>
  <si>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</si>
  <si>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</si>
  <si>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</si>
  <si>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</si>
  <si>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La implementación de la última versión del Modelo Integrado de Planeación y Gestión, MIPG, de acuerdo al Manual Operativo del Modelo  Versión 4 - Marzo 2021, el nivel de desarrollo del sistema de control interno en sus cinco componentes según los lineamientos del instrumento se encuentra presente  y funcionando, pero requiere mecanismos de integración con las diferentes áreas que realizan auditoría o evaluaciones y el fortalecimiento del esquema líneas de defensa de manera que se optimicen los recursos y se logren mejoras importantes en su implementación y demuestre su efectividad.
El resultado global de la evaluación no muestra mejoramientos, desde el año 2020 se tiene una tendencia negativa  lo que muestra la necesidad de que la alta dirección formule  lineamientos más efectivos para su implementación. El decrecimiento en la calificación de la evaluación global del sisitema de control interno pasa del  59% al 55% regresando a las mediciones del 2022-1 lo cual demuestra que nuevamente las estrategias desarrolladas por la Entidad no han demostrado su efectividad para lograr el cumplimiento satisfactorio de los requerimientos definidos por el Modelo.
Se evidencia que el sistema de control interno de la ESE presenta un diseño y soporte documental adecuado, lo que permite su implementación, seguimiento y evaluación que demuestre la eficacia y efectividad frente a los requerimientos del Modelo Integrado de Planeación y Gestión MIPG.
La capacitación en el MIPG, especialmente en los componentes del MECI, a los integrantes del comité Coordinador de Control Interno, es fundamental haciendo énfasis en las responsabilidades de éstos con el seguimiento y toma de acciones producto del análisis de los resultados obtenidos evidenciados en este informe y otros complementarios como el FURAG, Informes de las evaluaciones realizadas por la segunda y tercera línea de defensa. 
La publicación y entrega a los líderes de los procesos de este informe tiene como objeto no solo su conocimiento sino la implementación de acciones y las recomendaciones incluidas en los resultados.
El Comité Institucional de Gestión y Desempeño de la ESE a pesar de estar constituido y con cronograma de reuniones en la vigencia 2023 no ha sido operativo.</t>
  </si>
  <si>
    <t>¿Es efectivo el sistema de control interno para los objetivos evaluados? (Si/No) (Justifique su respuesta):</t>
  </si>
  <si>
    <t>No</t>
  </si>
  <si>
    <t xml:space="preserve">De acuerdo a los resultados promedio de la evaluación de cada componente y lineamientos de este instrumento, el sistema de control interno opera parcialmente como está diseñado, pero con falencias evidentes que requieren retomar los roles asignados a las diferentes instancias, siguiendo el esquema de las líneas de defensa en los mecanismos de socialización, implementación y evaluación en toda la ESE para garantizar  su desarrollo y los resultados esperados.
La formulación de estrategias de coordinación entre los diferentes procesos responsables de la aplicación de las políticas del MIPG favorecería el cumplimiento a los requerimientos establecidos.
Se considera que para demostrar la efectividad de la implementación, se requiere definir por la Alta Dirección los mecanismos de seguimiento y medición con el compromiso de llevar el sistema a niveles satisfactorios como evidencia objetiva del mejoramiento institucional. </t>
  </si>
  <si>
    <t>La entidad cuenta dentro de su Sistema de Control Interno, con una institucionalidad (Líneas de defensa)  que le permita la toma de decisiones frente al control (Si/No) (Justifique su respuesta):</t>
  </si>
  <si>
    <t>Si</t>
  </si>
  <si>
    <t xml:space="preserve">El diseño del esquema de las lineas de defensa establecidas en el MIPG se encuentran estructurada en los soportes documentales en la ESE Metrosalud, pero la evidencia objetiva de su implementación requiere de estategias de socialización y acompañamiento a las diferentes instancias de la organización  y que las líneas de defensa asuman con total responsabilidad sus funciones con el fin de lograr la homologación en el conocimiento y aplicación en todos los niveles. </t>
  </si>
  <si>
    <t>Componente</t>
  </si>
  <si>
    <t>¿El componente está presente y funcionando?</t>
  </si>
  <si>
    <t>Nivel de Cumplimiento componente</t>
  </si>
  <si>
    <r>
      <rPr>
        <b/>
        <u/>
        <sz val="11"/>
        <color theme="0"/>
        <rFont val="Century Gothic"/>
        <family val="2"/>
      </rPr>
      <t xml:space="preserve"> Estado actual:</t>
    </r>
    <r>
      <rPr>
        <b/>
        <sz val="11"/>
        <color theme="0"/>
        <rFont val="Century Gothic"/>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</si>
  <si>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</si>
  <si>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</si>
  <si>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</si>
  <si>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</si>
  <si>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1"/>
        <rFont val="Century Gothic"/>
        <family val="2"/>
      </rPr>
      <t xml:space="preserve">FORTALEZAS:
</t>
    </r>
    <r>
      <rPr>
        <sz val="11"/>
        <rFont val="Century Gothic"/>
        <family val="2"/>
      </rPr>
      <t xml:space="preserve">1. Implementación de la linea ética para las denuncias de eventos relacionados con vulneración de los valores, actos de corrupción y fraude entre otros.
2. Evaluaciones sistematicas y periodicas del plan de accion
3. Desarrollo documental de los lineamientos del componente.
4. Fortalecimiento de la difusión del código de integridad.
</t>
    </r>
    <r>
      <rPr>
        <b/>
        <sz val="11"/>
        <rFont val="Century Gothic"/>
        <family val="2"/>
      </rPr>
      <t>DEBILIDADES:</t>
    </r>
    <r>
      <rPr>
        <sz val="11"/>
        <rFont val="Century Gothic"/>
        <family val="2"/>
      </rPr>
      <t xml:space="preserve">
1. No se ha podido implementar los mecanismos para la gestión de los conflictos de interes
2. Baja implementación de las responsabilidades de la primera línea de defensa en el nivel operativo como elemento de mejora de los procesos
3. Desmonte de mecanismos de evaluación de las politicas asociadas a las dimensiones del modelo integrado de planeación y  gestión MIPG.
4. No se ha operado el Comité de Gestion y Desempeño de la ESE como responsable del sistema integrado de gestión, complementario del comite de control interno en la coordinación del MIPG.
5. Gestión incipiente de los riesgos de corrupción, 51% de los controles asociados son ineficientes. No se han vinculado en los mapas de riesgos de los procesos.
6. No se han establecido claramente las lineas de reporte a la alta dirección sobre temas clave para la organización.
7. El comite coordiinador de control interno no ha implementado las responsabilidades frente a los riesgos de acuerdo a los lineamientos establecidos para el MIPG.
8. La planeación estrategica del talento humano no ha desarrollado los lineamientos establecidos en la politica de esta dimensión en el MIPG.
9. Los cambios en la estructura de procesos no tiene en cuenta posibles riesgos en la adecuación de la gestión organizacional.</t>
    </r>
  </si>
  <si>
    <r>
      <rPr>
        <b/>
        <sz val="11"/>
        <rFont val="Century Gothic"/>
        <family val="2"/>
      </rPr>
      <t xml:space="preserve">FORTALEZAS:
</t>
    </r>
    <r>
      <rPr>
        <sz val="11"/>
        <rFont val="Century Gothic"/>
        <family val="2"/>
      </rPr>
      <t>1. Desarrollo de controles automatizados para la proteccion de la seguridad de la información. 
2. Implementación de la linea ética para las denuncias de eventos relacionados con vulneración de los valores, actos de corrupción y fraude entre otros
3. evaluaciones sistematicas y periodicas del plan de accion 
DEBILIDADES:
1. No se ha podido implementar los mecanismos para la gestión de los conflictos de interes
2. Desconocimiento del esquema de las lineas de defensa de acuerdo a los lineamientos del MIPG en el nivel operativo como primera linea.
3. No se registran evidencias de las estrategias de seguimiento y evaluación a los elementos  del MIPG por parte de la alta direccion, en los comites institucionales de Gestion y Desempeño y Coordinador de Control Interno.
4. La implementación de los mecanismos de evaluación y control de acuerdo al esquema de lineas de defensa presenta deficiencias en el conocimiento de los mecanismos de reporte a la alta dirección
5. Baja ejecución del plan de intervención de la gestion de riesgos por el proceso de Talento Humano</t>
    </r>
  </si>
  <si>
    <t>Evaluación de riesgos</t>
  </si>
  <si>
    <r>
      <rPr>
        <b/>
        <sz val="11"/>
        <color theme="1"/>
        <rFont val="Century Gothic"/>
        <family val="2"/>
      </rPr>
      <t>FORTALEZAS:</t>
    </r>
    <r>
      <rPr>
        <sz val="11"/>
        <color theme="1"/>
        <rFont val="Century Gothic"/>
        <family val="2"/>
      </rPr>
      <t xml:space="preserve">
1. Actualización de los mapas de riesgos de acuerdo con los lineamientos de la guia de la función publica V5 
2. Estructura para la gestion de los riesgos de corrupción, SARLAFT. SICOF y fraude segun lineamientos de la suerintendencia de salud.
3. Avance en la actualización del mapa de riesgos institucional para el ciclo 2023-2024 
4. Informes trimestrales de las denuncias presentadas en la linea ética de la ESE
6. Diseño de un curso en la plataforma virtual de la ESE sobre la gestión de riesgos.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análisis realizada por la alta dirección a los riesgos y de las decisiones tomadas.
4. En las actas del comité coordinador de control interno no se evidencia el analisis realizado por la alta dirección ni de la toma de acciones para la mejora de los controles a los riesgos.
5. El analisis estrategico del plan de desarrollo no evidencia la identificación periodica de posibles riesgos para la entidad, solo se hace cada vez que se formula el plan para el cuatrienio.
6. Los informes de la gestión de riesgos presentados a la comite coordinador de control interno no generan alertas de aspectos críticos sobre los cuales debe tomar acciones como son la eficencia de los controles, la materialización de los riesgos, entre otros.</t>
    </r>
  </si>
  <si>
    <r>
      <rPr>
        <b/>
        <sz val="11"/>
        <color theme="1"/>
        <rFont val="Century Gothic"/>
        <family val="2"/>
      </rPr>
      <t>FORTALEZAS:</t>
    </r>
    <r>
      <rPr>
        <sz val="11"/>
        <color theme="1"/>
        <rFont val="Century Gothic"/>
        <family val="2"/>
      </rPr>
      <t xml:space="preserve">
1. Actualización de los mapas dde riesgos de acuerdo con los lineamientos de la guia de la función publica V5 
2. Estructura para la gestion de los riesgos de corrupción y SARLAFT.
3. Avance en la actualización del mapa de riesgos institucional segun la nueva guía 
4. Avance en el seguimiento en el plan de intervención de los riesgos.
5. Diseño de instrumento para el registro de fallas que lleve a la materializados de los riesgos identificados.
6. Implementación de la mesa de ayuda para la gestion de riesgos
7. diseño de un curso sobre la gestión de riesgos en la plataforma virtual de la empresa.
</t>
    </r>
    <r>
      <rPr>
        <b/>
        <sz val="11"/>
        <color theme="1"/>
        <rFont val="Century Gothic"/>
        <family val="2"/>
      </rPr>
      <t>DEBILIDADES:</t>
    </r>
    <r>
      <rPr>
        <sz val="11"/>
        <color theme="1"/>
        <rFont val="Century Gothic"/>
        <family val="2"/>
      </rPr>
      <t xml:space="preserve">
1. La gestión de riesgos no ha diseñado completamente los mecanismos para la detección de la meterialización y la gestión. 
2. No apropiación por parte del nivel operativo (1° linea de defensa) en la gestión de sus riesgos, dependiendo para ello de la Oficina de Planeación.
3. No se cuenta con evidencia documentada del analis realizada por la alta dirección a los riesgos y de las decisiones tomadas.
4. En las actas del comité coordinador de control interno no se evidencia el analisis realizado por la alta dirección ni de la toma de acciones para la mejora de los controles a los riesgos.
5. El analisis estrategico del plan de accion no evidencia la identificación de posibles riesgos para la entidad.</t>
    </r>
  </si>
  <si>
    <t>Actividades de control</t>
  </si>
  <si>
    <r>
      <rPr>
        <b/>
        <sz val="11"/>
        <color theme="1"/>
        <rFont val="Century Gothic"/>
        <family val="2"/>
      </rPr>
      <t>FORTALEZAS</t>
    </r>
    <r>
      <rPr>
        <sz val="11"/>
        <color theme="1"/>
        <rFont val="Century Gothic"/>
        <family val="2"/>
      </rPr>
      <t xml:space="preserve">:
1.Desarrollo de cubo en el powerbi de la empresa para validación de los perfiles de usuario con el fin de fortalecer la segregación de funciones. 
2. Desarrollo de controles automatizados para la proteccion y seguridad de la información 
3. La oficina de Control Interno a traves de las auditorias verifica la implementación de los procesos, procedimientos, gestion de riesgos y controles, planes de mejoramiento asi como la evaluación de los indicadores de gestion.
4. Seguimiento al cumplimiento de las obligaciones de los proveedores de TI por el supervisor aplicando los controles necesarios
</t>
    </r>
    <r>
      <rPr>
        <b/>
        <sz val="11"/>
        <color theme="1"/>
        <rFont val="Century Gothic"/>
        <family val="2"/>
      </rPr>
      <t>DEBILIDADES:</t>
    </r>
    <r>
      <rPr>
        <sz val="11"/>
        <color theme="1"/>
        <rFont val="Century Gothic"/>
        <family val="2"/>
      </rPr>
      <t xml:space="preserve">                                                                                                                                                                                                                                                                                                                           
1. La evaluación de la eficiencia de los controles de los riesgos por la segunda y tercera linea en proceso de implementación
2. El despliegue de las politicas de la institución no cubre todos los servidores publicos
3. La evaluación de los controles sobre los servicios tercerizados y su integración en  los mecanismos definidos en la Entidad no se cumple, al igual que la evaluacion frente a los productos y servicios en los cuales participan los contratistas de apoyo. 
4. falencias en las actividades de control sobre la infraestructura tecnológica, los procesos de seguridad de la información  y de adquisición, desarrollo y mantenimiento de la tecnologia. Indicador de obsolescencia tecnologica es del 58%.
5. Sobreoferta de indicadores alojados en diferenctes tableros que  no favorecen el registro oportuno, el analisis de los resultados que que lleve a la toma de acciones de mejoramiento.                                                                                                                                                                                          
</t>
    </r>
  </si>
  <si>
    <r>
      <rPr>
        <b/>
        <sz val="11"/>
        <color theme="1"/>
        <rFont val="Century Gothic"/>
        <family val="2"/>
      </rPr>
      <t>FORTALEZAS</t>
    </r>
    <r>
      <rPr>
        <sz val="11"/>
        <color theme="1"/>
        <rFont val="Century Gothic"/>
        <family val="2"/>
      </rPr>
      <t xml:space="preserve">:
1.Desarrollo de cubo en el powerbi de la empresa para validación de los perfiles de usuario con el fin de fortalecer la segregación de funciones. 
2. Desarrollo de controles automatizados para la proteccion y seguridad de la información
3. La oficina de Control Interno a traves de las auditorias verifica la implementación de los procesos, procedimientos, gestion de riesgos y controles, asi como la evaluación de los indicadores de gestion.
4. Seguimiento al cumplimiento de las obligaciones de los proveedores de TI por el supervisor aplicando los controles necesarios
</t>
    </r>
    <r>
      <rPr>
        <b/>
        <sz val="11"/>
        <color theme="1"/>
        <rFont val="Century Gothic"/>
        <family val="2"/>
      </rPr>
      <t>DEBILIDADES:</t>
    </r>
    <r>
      <rPr>
        <sz val="11"/>
        <color theme="1"/>
        <rFont val="Century Gothic"/>
        <family val="2"/>
      </rPr>
      <t xml:space="preserve">                                                                                                                                                                                                                                                                                                                           
1. La evaluación de la eficiencia de los controles de los riesgos por la segunda y tercera linea no es sistematica
2. El despliegue de las politicas de la institución no cubre todos los servidores publicos
3. La evaluación de los controles sobre los servicios tercerizados y su integración en  los mecanismos definidos en la Entidad no se cumple, al igual que la evaluacion frente a los productos y servicios en los cuales participan los contratistas de apoyo.                                                                                                                                                                                                 
</t>
    </r>
  </si>
  <si>
    <t>Información y comunicación</t>
  </si>
  <si>
    <r>
      <rPr>
        <b/>
        <sz val="11"/>
        <color theme="1"/>
        <rFont val="Century Gothic"/>
        <family val="2"/>
      </rPr>
      <t>FORTALEZAS:</t>
    </r>
    <r>
      <rPr>
        <sz val="11"/>
        <color theme="1"/>
        <rFont val="Century Gothic"/>
        <family val="2"/>
      </rPr>
      <t xml:space="preserve">
1. Contar a nivel institucional con sistemas de información y un equipo de trabajo que garantizan la oportunidad, confiabilidad de los datos y su procesamiento para la toma de decisiones en todos los niveles de la ESE.                                                                                                                                                                                                               2. El fortalecimiento del modulo de Inteligencia de negocios (cubos), los cuales permiten en tiempo real conocer de acuerdo a las necesidades informacion clave de la ESE y de todos sus procesos.    
3. Se cuenta con multiples canales de comunicación tanto internos como externos lo cual favorece la oportunidad y calidad de los contenidos, asi como de un equipo de trabajo que es referente institucional en los temas de comunicación. 
4. Identificación y utilización de multiples fuentes de información para el procesamiento de datos. construccion de cubos.
5. Adecuados canales de comunicación con los publicos internos y externos
6. fortalecimiento de los mecanismos de atención al ciudadano y la provision de recurso humano.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t>
    </r>
  </si>
  <si>
    <t xml:space="preserve">Monitoreo </t>
  </si>
  <si>
    <r>
      <rPr>
        <b/>
        <sz val="11"/>
        <color theme="1"/>
        <rFont val="Century Gothic"/>
        <family val="2"/>
      </rPr>
      <t>FORTALEZAS:</t>
    </r>
    <r>
      <rPr>
        <sz val="11"/>
        <color theme="1"/>
        <rFont val="Century Gothic"/>
        <family val="2"/>
      </rPr>
      <t xml:space="preserve">
1. Formulación y publicación del Plan General de Evaluaciones integrando las dependencias de segunda y tercera linea.  
2. Ejercicio de autoevaluación del proceso de Gestion de la Evaluación en la tercera linea (Oficina de Control Interno y Evaluación) anualmente, implementando las mejoras al proceso.                                                                                                                                                                                                                                 
3.Cumplimiento del plan general de evaluaciones en un 100% durante la vigencia.                                                                                               
4. Formulación de proyecto de fortalecimiento del equipo audtor de la ESE en el proceso de auditoria y acompañamiento a los planes de mejoramiento.
</t>
    </r>
    <r>
      <rPr>
        <b/>
        <sz val="11"/>
        <color theme="1"/>
        <rFont val="Century Gothic"/>
        <family val="2"/>
      </rPr>
      <t>DEBILIDADES</t>
    </r>
    <r>
      <rPr>
        <sz val="11"/>
        <color theme="1"/>
        <rFont val="Century Gothic"/>
        <family val="2"/>
      </rPr>
      <t>:
1. Debil implementación de la metodologia de mejora continua por los lideres de proceso para la formulación de planes de mejora a los hallazgos de las auditorias.
2. Las funciones de seguimiento y evaluación por parte del comite Coordinador de Control Interno no se han apropiado de acuerdo a las exigencias del sistema de control interno segun este instrumento de gestión.                                                                                                                                                                                                                                                                          3 .No se evidencia en las actas de las reuniones del comite coordinador de control interno el analisis y las decisiones tomadas a los informes o hallazgos relevantes de las auditorias presentadas por la oficina de control interno.
5. La evaluación de la ejecución del plan de evaluaciones no incluye las auditorias realizada por la segunda linea de defensa: oficina asesora de planeación y subgerencia de red de servicios, el sistema de seguridad y salud en el trabajo y direccion administrativa ( Sistema de Gestion ambiental),  afectando la medicion integral del mismo.        
6. Las dependenciaas de la segunda linea no reportan el estado y resultados de sus evaluaciones al comite de control interno.</t>
    </r>
  </si>
  <si>
    <r>
      <rPr>
        <b/>
        <sz val="11"/>
        <color theme="1"/>
        <rFont val="Century Gothic"/>
        <family val="2"/>
      </rPr>
      <t>FORTALEZAS:</t>
    </r>
    <r>
      <rPr>
        <sz val="11"/>
        <color theme="1"/>
        <rFont val="Century Gothic"/>
        <family val="2"/>
      </rPr>
      <t xml:space="preserve">
1. Contar a nivel institucional con el proceso de apoyo de sistemas de información, con un equipo de trabajo consolidado para garantizan la oportunidad, confiabilidad de los datos y su procesamiento para la toma de decisiones en todos los niveles de la ESE.                                                                                                                                                                                                               2. El fortalecimiento del módulo de Inteligencia de negocios (cubos), los cuales permiten en tiempo real conocer de acuerdo a las necesidades informacion clave de la ESE y de todos sus procesos, además de crear nuevos desarrollos de acuerdo a los requirimientos y dinamica institucional.
3. Se cuenta con multiples canales de comunicación tanto internos como externos lo cual favorece la oportunidad y calidad de los contenidos, asi como de un equipo de trabajo que es referente institucional en los temas de comunicación, así como líderes de los procesos de la comunicacion interna y las actividades planteadas dentro del actual modelo, ademas de alcanzar el cumplimiento mayor al 100% en la matriz de seguimiento al plan de acción de la dependencia.
4.Contar con una linea ética en la pagina web de la Entidad para denuncias. Se ha realizado por parte de la oficina de planeación la difusión mediante  boletines electrónicos internos, el diseño de acuerdo a lo evidenciado garantiza la confidencialidad de la información y de  la identidad de quien la suministra. 
</t>
    </r>
    <r>
      <rPr>
        <b/>
        <sz val="11"/>
        <color theme="1"/>
        <rFont val="Century Gothic"/>
        <family val="2"/>
      </rPr>
      <t>DEBILIDADES:</t>
    </r>
    <r>
      <rPr>
        <sz val="11"/>
        <color theme="1"/>
        <rFont val="Century Gothic"/>
        <family val="2"/>
      </rPr>
      <t xml:space="preserve">
1. La estructura organizacional y por procesos no visibiliza las actividades de comunicación, no tiene definidos mecanismos de evaluación de la efectividad de sus estrategias y no se han identificado los riesgos asociados a estas actividades. 
2. Deficiencia en los mecanismos de identificación, clasificación y actualización de la información relevante institucional interna y externa.</t>
    </r>
    <r>
      <rPr>
        <sz val="11"/>
        <rFont val="Century Gothic"/>
        <family val="2"/>
      </rPr>
      <t xml:space="preserve">
3.B</t>
    </r>
    <r>
      <rPr>
        <sz val="11"/>
        <color theme="1"/>
        <rFont val="Century Gothic"/>
        <family val="2"/>
      </rPr>
      <t xml:space="preserve">ajos niveles de cumplimiento en el plan de comunicaciones del plan de acción institucional, en el componte de transparencia y acceso a la informacion en la vigencia 2023 fue del 40.8%. En el resultado del Plan anticorrupcion y atencion al ciudadano en el mismo componente alcanzo el 82% de cumplimiento de sus actividades.
4.La pagina Web institucional no cumple con todos los requerimientos de la ley de transparencia y acceso a la información; adicional la información relevante minima exigida por los lineamientos de gobierno digital no se mantiene actualizada como lo establece la norma.  
5. Incumplimiento  en la respuesta oportuna a las peticiones de los ciudadanos de acuerdo con el INSTRUCTIVO RESPUESTA A DERECHOS DE PETICIÓN. Los resultados de la evaluación a la gestión a las expresiones de los ciudadanos  con corte a 31 diciembre de 2023, presenta un cumplimiento del 75%, disminuyendo un 5% comparado con el periodo 2022 que reporto el 80%.                
</t>
    </r>
  </si>
  <si>
    <r>
      <rPr>
        <b/>
        <sz val="11"/>
        <color theme="1"/>
        <rFont val="Century Gothic"/>
        <family val="2"/>
      </rPr>
      <t>FORTALEZAS:</t>
    </r>
    <r>
      <rPr>
        <sz val="11"/>
        <color theme="1"/>
        <rFont val="Century Gothic"/>
        <family val="2"/>
      </rPr>
      <t xml:space="preserve">
1. La oportuna formulación y publicación del Plan General de Evaluaciones integrando las dependencias de segunda y tercera linea de la ESE, así como su ingreso al aplicativo almera, con el fin de garantizar la trazabilidad del proceso de auditoria.
2. La autoevaluación anual del proceso de Gestion de la Evaluación por parte de la tercera linea (Oficina de Control Interno y Evaluación), generando las actualizaciones de la estructura documental y demas acciones  que garanticen que la actividad de auditoria se desarrolle bajo niveles de eficacia y eficiencia que lleven a cumplir las normas internacionales para el ejercicio profesional de la auditoria interna.                                                                                                                                                                                                                              
3. El Cumplimiento al 100%  del plan general de evaluaciones en el año 2023, tendencia que se ha mantenido en los ultimos años.                                                                                                                                                                                                                             4.Generación de alertas al Comité Coordinador, por parte del equipo de trabajo de la oficina de control interno y evaluación, sobres los riesgos identificados en las unidades auditables, así como la materialización de los mismos durante las evaluaciones realizadas durante el año.                                                                                       
5. Fortalecimiento de las acciones de asesoría y consultoría en la metodología institucional de mejoramiento, así como la interacción en mesas de trabajo con los líderes de los procesos y sus equipos de trabajo.
</t>
    </r>
    <r>
      <rPr>
        <b/>
        <sz val="11"/>
        <color theme="1"/>
        <rFont val="Century Gothic"/>
        <family val="2"/>
      </rPr>
      <t>DEBILIDADES</t>
    </r>
    <r>
      <rPr>
        <sz val="11"/>
        <color theme="1"/>
        <rFont val="Century Gothic"/>
        <family val="2"/>
      </rPr>
      <t>:
1.Deficiencias en la gestion y seguimiento a las acciones formuladas en los planes de mejoramiento producto de las auditorias internas  realizadas por la segunda y tercera linea, asi como a las externas realizadas por los entes de vigilancia y control.
2. Las funciones de seguimiento y evaluación por parte del comite Coordinador de Control Interno no se han apropiado según las exigencias del modelo estandar de control interno y el modelo integrado de planeación y gestión.                                                                                                                                                                                                                                                                          3 .No se evidencia en las actas de las reuniones del comite coordinador de control interno, el analisis, la toma de acciones con el fin de impactar los hallazgos relevantes de las auditorias internas y externas, asi como las alertas de posibles incumplimientos normativos y de sanciones con el impacto de estas en la ESE.
5. Deficiencias en el reporte y seguimiento a la ejecución de las auditorias realizadas por la segunda linea de defensa: oficina asesora de planeación y subgerencia de red de servicios, el sistema de seguridad y salud en el trabajo y direccion administrativa ( Sistema de Gestion ambiental),  que se encuentran formuladas en el plan general de evaluaciones.        
6. Las dependenciaas de la segunda linea no reportan las alertas, ni los resultados de sus evaluaciones al comite de control interno, con el fin de tomar las decisiones que busquen su intervencion.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</si>
</sst>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2" x14ac:knownFonts="1">
    <font>
      <sz val="10"/>
      <color theme="1"/>
      <name val="Arial"/>
      <family val="2"/>
    </font>
    <font>
      <sz val="11"/>
      <color theme="1"/>
      <name val="Century Gothic"/>
      <family val="2"/>
    </font>
    <font>
      <b/>
      <sz val="11"/>
      <color theme="0"/>
      <name val="Century Gothic"/>
      <family val="2"/>
    </font>
    <font>
      <b/>
      <sz val="11"/>
      <color theme="1"/>
      <name val="Century Gothic"/>
      <family val="2"/>
    </font>
    <font>
      <sz val="11"/>
      <color theme="0"/>
      <name val="Century Gothic"/>
      <family val="2"/>
    </font>
    <font>
      <b/>
      <sz val="11"/>
      <name val="Century Gothic"/>
      <family val="2"/>
    </font>
    <font>
      <sz val="11"/>
      <color rgb="FFFF0000"/>
      <name val="Century Gothic"/>
      <family val="2"/>
    </font>
    <font>
      <b/>
      <sz val="11"/>
      <color rgb="FFFF0000"/>
      <name val="Century Gothic"/>
      <family val="2"/>
    </font>
    <font>
      <b/>
      <u/>
      <sz val="11"/>
      <color theme="0"/>
      <name val="Century Gothic"/>
      <family val="2"/>
    </font>
    <font>
      <sz val="11"/>
      <name val="Century Gothic"/>
      <family val="2"/>
    </font>
    <font>
      <b/>
      <i/>
      <sz val="11"/>
      <name val="Century Gothic"/>
      <family val="2"/>
    </font>
    <font>
      <b/>
      <i/>
      <sz val="11"/>
      <color theme="1"/>
      <name val="Century Gothic"/>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rgb="FF333300"/>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2">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left" vertical="center"/>
      <protection locked="0"/>
    </xf>
    <xf numFmtId="0" fontId="1" fillId="2" borderId="0" xfId="0" applyFont="1" applyFill="1" applyAlignment="1">
      <alignment horizontal="center"/>
    </xf>
    <xf numFmtId="0" fontId="1" fillId="2" borderId="7" xfId="0" applyFont="1"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left" vertical="center"/>
      <protection locked="0"/>
    </xf>
    <xf numFmtId="164" fontId="3" fillId="2" borderId="10" xfId="0" applyNumberFormat="1" applyFont="1" applyFill="1" applyBorder="1" applyAlignment="1" applyProtection="1">
      <alignment horizontal="left" vertical="center"/>
      <protection locked="0"/>
    </xf>
    <xf numFmtId="164" fontId="3" fillId="2" borderId="11" xfId="0" applyNumberFormat="1" applyFont="1" applyFill="1" applyBorder="1" applyAlignment="1" applyProtection="1">
      <alignment horizontal="left" vertical="center"/>
      <protection locked="0"/>
    </xf>
    <xf numFmtId="164" fontId="1" fillId="2" borderId="0" xfId="0" applyNumberFormat="1" applyFont="1" applyFill="1" applyAlignment="1">
      <alignment horizontal="center"/>
    </xf>
    <xf numFmtId="0" fontId="4" fillId="2" borderId="0" xfId="0" applyFont="1" applyFill="1" applyAlignment="1">
      <alignment vertical="center"/>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xf numFmtId="0" fontId="2" fillId="2" borderId="0" xfId="0" applyFont="1" applyFill="1" applyAlignment="1">
      <alignment horizontal="center" vertical="center"/>
    </xf>
    <xf numFmtId="0" fontId="5" fillId="2" borderId="19" xfId="0" applyFont="1" applyFill="1" applyBorder="1" applyAlignment="1">
      <alignment horizontal="center" vertical="center"/>
    </xf>
    <xf numFmtId="0" fontId="5" fillId="2" borderId="0" xfId="0" applyFont="1" applyFill="1" applyAlignment="1">
      <alignment horizontal="center" vertical="center"/>
    </xf>
    <xf numFmtId="49" fontId="5" fillId="2" borderId="20" xfId="0" applyNumberFormat="1" applyFont="1" applyFill="1" applyBorder="1" applyAlignment="1">
      <alignment horizontal="left" vertical="center" wrapText="1"/>
    </xf>
    <xf numFmtId="49" fontId="5" fillId="2" borderId="21" xfId="0" applyNumberFormat="1" applyFont="1" applyFill="1" applyBorder="1" applyAlignment="1">
      <alignment horizontal="left" vertical="center" wrapText="1"/>
    </xf>
    <xf numFmtId="49" fontId="1" fillId="2" borderId="22" xfId="0" applyNumberFormat="1" applyFont="1" applyFill="1" applyBorder="1" applyAlignment="1" applyProtection="1">
      <alignment horizontal="center" vertical="center" wrapText="1"/>
      <protection locked="0"/>
    </xf>
    <xf numFmtId="49" fontId="1" fillId="2" borderId="23" xfId="0" applyNumberFormat="1" applyFont="1" applyFill="1" applyBorder="1" applyAlignment="1" applyProtection="1">
      <alignment horizontal="left" vertical="top" wrapText="1"/>
      <protection locked="0"/>
    </xf>
    <xf numFmtId="49" fontId="1" fillId="2" borderId="24" xfId="0" applyNumberFormat="1" applyFont="1" applyFill="1" applyBorder="1" applyAlignment="1" applyProtection="1">
      <alignment horizontal="left" vertical="top" wrapText="1"/>
      <protection locked="0"/>
    </xf>
    <xf numFmtId="49" fontId="1" fillId="2" borderId="25" xfId="0" applyNumberFormat="1" applyFont="1" applyFill="1" applyBorder="1" applyAlignment="1" applyProtection="1">
      <alignment horizontal="left" vertical="top" wrapText="1"/>
      <protection locked="0"/>
    </xf>
    <xf numFmtId="49" fontId="1" fillId="2" borderId="0" xfId="0" applyNumberFormat="1" applyFont="1" applyFill="1" applyAlignment="1">
      <alignment horizontal="left" vertical="top" wrapText="1"/>
    </xf>
    <xf numFmtId="49" fontId="5" fillId="2" borderId="26" xfId="0" applyNumberFormat="1" applyFont="1" applyFill="1" applyBorder="1" applyAlignment="1">
      <alignment horizontal="left" vertical="center" wrapText="1"/>
    </xf>
    <xf numFmtId="49" fontId="5" fillId="2" borderId="27" xfId="0" applyNumberFormat="1" applyFont="1" applyFill="1" applyBorder="1" applyAlignment="1">
      <alignment horizontal="left" vertical="center" wrapText="1"/>
    </xf>
    <xf numFmtId="0" fontId="7" fillId="2" borderId="0" xfId="0" applyFont="1" applyFill="1" applyAlignment="1">
      <alignment wrapText="1"/>
    </xf>
    <xf numFmtId="0" fontId="2" fillId="4" borderId="28" xfId="0" applyFont="1" applyFill="1" applyBorder="1" applyAlignment="1">
      <alignment horizontal="center" vertical="center" wrapText="1"/>
    </xf>
    <xf numFmtId="0" fontId="5" fillId="0" borderId="0" xfId="0" applyFont="1" applyAlignment="1">
      <alignment horizontal="center" vertical="center" wrapText="1"/>
    </xf>
    <xf numFmtId="0" fontId="2"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3" fillId="2" borderId="0" xfId="0" applyFont="1" applyFill="1" applyAlignment="1">
      <alignment wrapText="1"/>
    </xf>
    <xf numFmtId="0" fontId="1" fillId="0" borderId="0" xfId="0" applyFont="1" applyAlignment="1">
      <alignment horizontal="center" wrapText="1"/>
    </xf>
    <xf numFmtId="0" fontId="1" fillId="0" borderId="0" xfId="0" applyFont="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Alignment="1">
      <alignment vertical="center"/>
    </xf>
    <xf numFmtId="0" fontId="5" fillId="0" borderId="6" xfId="0" applyFont="1" applyBorder="1" applyAlignment="1" applyProtection="1">
      <alignment horizontal="center" vertical="center"/>
      <protection hidden="1"/>
    </xf>
    <xf numFmtId="9" fontId="5" fillId="0" borderId="0" xfId="0" applyNumberFormat="1" applyFont="1" applyAlignment="1">
      <alignment vertical="center"/>
    </xf>
    <xf numFmtId="9" fontId="3" fillId="6" borderId="6" xfId="0" applyNumberFormat="1" applyFont="1" applyFill="1" applyBorder="1" applyAlignment="1" applyProtection="1">
      <alignment horizontal="center" vertical="center"/>
      <protection hidden="1"/>
    </xf>
    <xf numFmtId="0" fontId="9" fillId="0" borderId="31" xfId="0" applyFont="1" applyBorder="1" applyAlignment="1" applyProtection="1">
      <alignment horizontal="left" vertical="top" wrapText="1"/>
      <protection locked="0"/>
    </xf>
    <xf numFmtId="0" fontId="5" fillId="0" borderId="0" xfId="0" applyFont="1" applyAlignment="1">
      <alignment vertical="center"/>
    </xf>
    <xf numFmtId="9" fontId="3" fillId="6" borderId="6" xfId="0" applyNumberFormat="1" applyFont="1" applyFill="1" applyBorder="1" applyAlignment="1" applyProtection="1">
      <alignment horizontal="center" vertical="center"/>
      <protection locked="0"/>
    </xf>
    <xf numFmtId="0" fontId="5" fillId="0" borderId="11" xfId="0" applyFont="1" applyBorder="1" applyAlignment="1">
      <alignment vertical="center"/>
    </xf>
    <xf numFmtId="0" fontId="5" fillId="0" borderId="0" xfId="0" applyFont="1" applyAlignment="1">
      <alignment horizontal="left" vertical="center"/>
    </xf>
    <xf numFmtId="9" fontId="5" fillId="0" borderId="6" xfId="0" applyNumberFormat="1" applyFont="1" applyBorder="1" applyAlignment="1" applyProtection="1">
      <alignment horizontal="center" vertical="center"/>
      <protection locked="0"/>
    </xf>
    <xf numFmtId="0" fontId="5" fillId="2" borderId="7" xfId="0" applyFont="1" applyFill="1" applyBorder="1" applyAlignment="1">
      <alignment vertical="center"/>
    </xf>
    <xf numFmtId="0" fontId="5"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xf numFmtId="0" fontId="1" fillId="0" borderId="0" xfId="0" applyFont="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31" xfId="0" applyFont="1" applyBorder="1" applyAlignment="1" applyProtection="1">
      <alignment horizontal="left" vertical="top" wrapText="1"/>
      <protection locked="0"/>
    </xf>
    <xf numFmtId="0" fontId="1" fillId="0" borderId="11" xfId="0" applyFont="1" applyBorder="1"/>
    <xf numFmtId="0" fontId="2" fillId="3" borderId="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1" fillId="0" borderId="32" xfId="0" applyFont="1" applyBorder="1" applyAlignment="1" applyProtection="1">
      <alignment horizontal="left" vertical="top" wrapText="1"/>
      <protection locked="0"/>
    </xf>
    <xf numFmtId="0" fontId="2" fillId="2" borderId="0" xfId="0" applyFont="1" applyFill="1" applyAlignment="1">
      <alignment vertical="center"/>
    </xf>
    <xf numFmtId="0" fontId="5" fillId="2" borderId="0" xfId="0" applyFont="1" applyFill="1" applyAlignment="1">
      <alignment horizontal="left" vertical="center"/>
    </xf>
    <xf numFmtId="0" fontId="10" fillId="2" borderId="0" xfId="0" applyFont="1" applyFill="1" applyAlignment="1">
      <alignment vertical="center"/>
    </xf>
    <xf numFmtId="0" fontId="11" fillId="2" borderId="0" xfId="0" applyFont="1" applyFill="1"/>
    <xf numFmtId="0" fontId="1" fillId="2" borderId="33" xfId="0" applyFont="1" applyFill="1" applyBorder="1"/>
    <xf numFmtId="0" fontId="1" fillId="2" borderId="34" xfId="0" applyFont="1" applyFill="1" applyBorder="1"/>
    <xf numFmtId="0" fontId="1" fillId="2" borderId="35" xfId="0" applyFont="1" applyFill="1" applyBorder="1"/>
    <xf numFmtId="0" fontId="2" fillId="9" borderId="6" xfId="0" applyFont="1" applyFill="1" applyBorder="1" applyAlignment="1">
      <alignment horizontal="center" vertical="center" wrapText="1"/>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colors>
    <mruColors>
      <color rgb="FF33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350761</xdr:colOff>
      <xdr:row>13</xdr:row>
      <xdr:rowOff>148933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34342" y="1706143"/>
          <a:ext cx="4676019" cy="23797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EVALUACION%20INDEPENDIENTE%20SCI%202023\Formato-informe-sci-parametrizado-final%202023-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ciones"/>
      <sheetName val="Instructivo"/>
      <sheetName val="Ambiente de Control"/>
      <sheetName val="Evaluación de riesgos"/>
      <sheetName val="Actividades de control"/>
      <sheetName val="Info y Comunicación"/>
      <sheetName val="Actividades de Monitoreo"/>
      <sheetName val="Analisis de Resultados"/>
      <sheetName val="Conclusiones"/>
      <sheetName val="GRAFICAS"/>
      <sheetName val="Hoja1"/>
    </sheetNames>
    <sheetDataSet>
      <sheetData sheetId="0"/>
      <sheetData sheetId="1"/>
      <sheetData sheetId="2"/>
      <sheetData sheetId="3"/>
      <sheetData sheetId="4"/>
      <sheetData sheetId="5"/>
      <sheetData sheetId="6"/>
      <sheetData sheetId="7"/>
      <sheetData sheetId="8"/>
      <sheetData sheetId="9"/>
      <sheetData sheetId="10">
        <row r="2">
          <cell r="N2">
            <v>0.5</v>
          </cell>
        </row>
        <row r="26">
          <cell r="N26">
            <v>0.52941176470588236</v>
          </cell>
        </row>
        <row r="43">
          <cell r="N43">
            <v>0.58333333333333337</v>
          </cell>
        </row>
        <row r="55">
          <cell r="N55">
            <v>0.5714285714285714</v>
          </cell>
        </row>
        <row r="69">
          <cell r="N69">
            <v>0.5714285714285714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B1" zoomScale="90" zoomScaleNormal="90" workbookViewId="0">
      <selection activeCell="C6" sqref="C6"/>
    </sheetView>
  </sheetViews>
  <sheetFormatPr baseColWidth="10" defaultColWidth="11.453125" defaultRowHeight="13.5" x14ac:dyDescent="0.25"/>
  <cols>
    <col min="1" max="1" width="3.08984375" style="1" customWidth="1"/>
    <col min="2" max="2" width="3.453125" style="1" customWidth="1"/>
    <col min="3" max="3" width="35.54296875" style="1" customWidth="1"/>
    <col min="4" max="4" width="2.54296875" style="1" customWidth="1"/>
    <col min="5" max="5" width="20.6328125" style="1" customWidth="1"/>
    <col min="6" max="6" width="10.90625" style="1" customWidth="1"/>
    <col min="7" max="7" width="23.453125" style="1" customWidth="1"/>
    <col min="8" max="8" width="7.54296875" style="1" customWidth="1"/>
    <col min="9" max="9" width="155" style="1" customWidth="1"/>
    <col min="10" max="10" width="5.90625" style="1" customWidth="1"/>
    <col min="11" max="11" width="28.08984375" style="1" customWidth="1"/>
    <col min="12" max="12" width="4.36328125" style="1" customWidth="1"/>
    <col min="13" max="13" width="148.81640625" style="1" customWidth="1"/>
    <col min="14" max="14" width="5.90625" style="1" customWidth="1"/>
    <col min="15" max="15" width="14.54296875" style="1" customWidth="1"/>
    <col min="16" max="16" width="7" style="1" customWidth="1"/>
    <col min="17" max="16384" width="11.453125" style="1"/>
  </cols>
  <sheetData>
    <row r="1" spans="2:16" ht="14"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E3" s="6" t="s">
        <v>0</v>
      </c>
      <c r="F3" s="7" t="s">
        <v>1</v>
      </c>
      <c r="G3" s="7"/>
      <c r="H3" s="7"/>
      <c r="I3" s="7"/>
      <c r="J3" s="7"/>
      <c r="K3" s="7"/>
      <c r="L3" s="7"/>
      <c r="M3" s="7"/>
      <c r="N3" s="8"/>
      <c r="O3" s="8"/>
      <c r="P3" s="9"/>
    </row>
    <row r="4" spans="2:16" ht="18" customHeight="1" x14ac:dyDescent="0.25">
      <c r="B4" s="5"/>
      <c r="E4" s="10"/>
      <c r="F4" s="7"/>
      <c r="G4" s="7"/>
      <c r="H4" s="7"/>
      <c r="I4" s="7"/>
      <c r="J4" s="7"/>
      <c r="K4" s="7"/>
      <c r="L4" s="7"/>
      <c r="M4" s="7"/>
      <c r="N4" s="8"/>
      <c r="O4" s="8"/>
      <c r="P4" s="9"/>
    </row>
    <row r="5" spans="2:16" ht="41.25" customHeight="1" x14ac:dyDescent="0.25">
      <c r="B5" s="5"/>
      <c r="E5" s="11" t="s">
        <v>2</v>
      </c>
      <c r="F5" s="12" t="s">
        <v>3</v>
      </c>
      <c r="G5" s="13"/>
      <c r="H5" s="13"/>
      <c r="I5" s="13"/>
      <c r="J5" s="13"/>
      <c r="K5" s="13"/>
      <c r="L5" s="13"/>
      <c r="M5" s="14"/>
      <c r="N5" s="15"/>
      <c r="O5" s="15"/>
      <c r="P5" s="9"/>
    </row>
    <row r="6" spans="2:16" ht="18" customHeight="1" thickBot="1" x14ac:dyDescent="0.3">
      <c r="B6" s="5"/>
      <c r="E6" s="16"/>
      <c r="F6" s="15"/>
      <c r="G6" s="15"/>
      <c r="H6" s="15"/>
      <c r="I6" s="15"/>
      <c r="J6" s="15"/>
      <c r="K6" s="15"/>
      <c r="L6" s="15"/>
      <c r="P6" s="9"/>
    </row>
    <row r="7" spans="2:16" ht="93" customHeight="1" thickBot="1" x14ac:dyDescent="0.3">
      <c r="B7" s="5"/>
      <c r="I7" s="17" t="s">
        <v>4</v>
      </c>
      <c r="J7" s="18"/>
      <c r="K7" s="19"/>
      <c r="M7" s="20">
        <f>+AVERAGE(G25,G27,G29,G31,G33)</f>
        <v>0.55112044817927175</v>
      </c>
      <c r="N7" s="21"/>
      <c r="O7" s="21"/>
      <c r="P7" s="9"/>
    </row>
    <row r="8" spans="2:16" ht="18" customHeight="1" x14ac:dyDescent="0.3">
      <c r="B8" s="5"/>
      <c r="M8" s="22"/>
      <c r="N8" s="22"/>
      <c r="O8" s="22"/>
      <c r="P8" s="9"/>
    </row>
    <row r="9" spans="2:16" ht="18" customHeight="1" x14ac:dyDescent="0.25">
      <c r="B9" s="5"/>
      <c r="P9" s="9"/>
    </row>
    <row r="10" spans="2:16" x14ac:dyDescent="0.25">
      <c r="B10" s="5"/>
      <c r="P10" s="9"/>
    </row>
    <row r="11" spans="2:16" x14ac:dyDescent="0.25">
      <c r="B11" s="5"/>
      <c r="P11" s="9"/>
    </row>
    <row r="12" spans="2:16" x14ac:dyDescent="0.25">
      <c r="B12" s="5"/>
      <c r="P12" s="9"/>
    </row>
    <row r="13" spans="2:16" x14ac:dyDescent="0.25">
      <c r="B13" s="5"/>
      <c r="P13" s="9"/>
    </row>
    <row r="14" spans="2:16" x14ac:dyDescent="0.25">
      <c r="B14" s="5"/>
      <c r="P14" s="9"/>
    </row>
    <row r="15" spans="2:16" x14ac:dyDescent="0.25">
      <c r="B15" s="5"/>
      <c r="P15" s="9"/>
    </row>
    <row r="16" spans="2:16" x14ac:dyDescent="0.25">
      <c r="B16" s="5"/>
      <c r="P16" s="9"/>
    </row>
    <row r="17" spans="2:22" ht="14" x14ac:dyDescent="0.25">
      <c r="B17" s="5"/>
      <c r="C17" s="23" t="s">
        <v>5</v>
      </c>
      <c r="D17" s="24"/>
      <c r="E17" s="24"/>
      <c r="F17" s="24"/>
      <c r="G17" s="24"/>
      <c r="H17" s="24"/>
      <c r="I17" s="24"/>
      <c r="J17" s="24"/>
      <c r="K17" s="24"/>
      <c r="L17" s="24"/>
      <c r="M17" s="25"/>
      <c r="N17" s="26"/>
      <c r="O17" s="26"/>
      <c r="P17" s="9"/>
    </row>
    <row r="18" spans="2:22" ht="15.75" customHeight="1" x14ac:dyDescent="0.25">
      <c r="B18" s="5"/>
      <c r="C18" s="27"/>
      <c r="D18" s="27"/>
      <c r="E18" s="27"/>
      <c r="F18" s="27"/>
      <c r="G18" s="27"/>
      <c r="H18" s="27"/>
      <c r="I18" s="27"/>
      <c r="J18" s="27"/>
      <c r="K18" s="27"/>
      <c r="L18" s="27"/>
      <c r="M18" s="27"/>
      <c r="N18" s="28"/>
      <c r="O18" s="28"/>
      <c r="P18" s="9"/>
    </row>
    <row r="19" spans="2:22" ht="205.5" customHeight="1" x14ac:dyDescent="0.25">
      <c r="B19" s="5"/>
      <c r="C19" s="29" t="s">
        <v>6</v>
      </c>
      <c r="D19" s="30"/>
      <c r="E19" s="31" t="s">
        <v>7</v>
      </c>
      <c r="F19" s="32" t="s">
        <v>8</v>
      </c>
      <c r="G19" s="33"/>
      <c r="H19" s="33"/>
      <c r="I19" s="33"/>
      <c r="J19" s="33"/>
      <c r="K19" s="33"/>
      <c r="L19" s="33"/>
      <c r="M19" s="34"/>
      <c r="N19" s="35"/>
      <c r="O19" s="35"/>
      <c r="P19" s="9"/>
    </row>
    <row r="20" spans="2:22" ht="87.5" customHeight="1" x14ac:dyDescent="0.25">
      <c r="B20" s="5"/>
      <c r="C20" s="29" t="s">
        <v>9</v>
      </c>
      <c r="D20" s="30"/>
      <c r="E20" s="31" t="s">
        <v>10</v>
      </c>
      <c r="F20" s="32" t="s">
        <v>11</v>
      </c>
      <c r="G20" s="33"/>
      <c r="H20" s="33"/>
      <c r="I20" s="33"/>
      <c r="J20" s="33"/>
      <c r="K20" s="33"/>
      <c r="L20" s="33"/>
      <c r="M20" s="34"/>
      <c r="N20" s="35"/>
      <c r="O20" s="35"/>
      <c r="P20" s="9"/>
    </row>
    <row r="21" spans="2:22" ht="96" customHeight="1" x14ac:dyDescent="0.25">
      <c r="B21" s="5"/>
      <c r="C21" s="36" t="s">
        <v>12</v>
      </c>
      <c r="D21" s="37"/>
      <c r="E21" s="31" t="s">
        <v>13</v>
      </c>
      <c r="F21" s="32" t="s">
        <v>14</v>
      </c>
      <c r="G21" s="33"/>
      <c r="H21" s="33"/>
      <c r="I21" s="33"/>
      <c r="J21" s="33"/>
      <c r="K21" s="33"/>
      <c r="L21" s="33"/>
      <c r="M21" s="34"/>
      <c r="N21" s="35"/>
      <c r="O21" s="35"/>
      <c r="P21" s="9"/>
    </row>
    <row r="22" spans="2:22" ht="12.65" customHeight="1" thickBot="1" x14ac:dyDescent="0.35">
      <c r="B22" s="5"/>
      <c r="G22" s="38"/>
      <c r="P22" s="9"/>
    </row>
    <row r="23" spans="2:22" ht="102.75" customHeight="1" thickBot="1" x14ac:dyDescent="0.35">
      <c r="B23" s="5"/>
      <c r="C23" s="39" t="s">
        <v>15</v>
      </c>
      <c r="D23" s="40"/>
      <c r="E23" s="39" t="s">
        <v>16</v>
      </c>
      <c r="F23" s="40"/>
      <c r="G23" s="39" t="s">
        <v>17</v>
      </c>
      <c r="H23" s="40"/>
      <c r="I23" s="41" t="s">
        <v>18</v>
      </c>
      <c r="J23" s="42"/>
      <c r="K23" s="43" t="s">
        <v>19</v>
      </c>
      <c r="L23" s="42"/>
      <c r="M23" s="44" t="s">
        <v>20</v>
      </c>
      <c r="N23" s="42"/>
      <c r="O23" s="45" t="s">
        <v>21</v>
      </c>
      <c r="P23" s="9"/>
      <c r="Q23" s="46"/>
    </row>
    <row r="24" spans="2:22" ht="6.75" customHeight="1" x14ac:dyDescent="0.25">
      <c r="B24" s="5"/>
      <c r="C24" s="47"/>
      <c r="D24" s="48"/>
      <c r="E24" s="48"/>
      <c r="F24" s="48"/>
      <c r="G24" s="48"/>
      <c r="H24" s="48"/>
      <c r="I24" s="49"/>
      <c r="J24" s="48"/>
      <c r="K24" s="49"/>
      <c r="L24" s="48"/>
      <c r="M24" s="48"/>
      <c r="N24" s="48"/>
      <c r="O24" s="48"/>
      <c r="P24" s="9"/>
    </row>
    <row r="25" spans="2:22" ht="344.4" customHeight="1" x14ac:dyDescent="0.25">
      <c r="B25" s="5"/>
      <c r="C25" s="50" t="s">
        <v>22</v>
      </c>
      <c r="D25" s="51"/>
      <c r="E25" s="52" t="str">
        <f>+IF([1]Hoja1!$N$2&gt;=0.5,"Si","No")</f>
        <v>Si</v>
      </c>
      <c r="F25" s="53"/>
      <c r="G25" s="54">
        <f>+[1]Hoja1!N2</f>
        <v>0.5</v>
      </c>
      <c r="H25" s="53"/>
      <c r="I25" s="55" t="s">
        <v>23</v>
      </c>
      <c r="J25" s="56"/>
      <c r="K25" s="57">
        <v>0.6</v>
      </c>
      <c r="L25" s="58"/>
      <c r="M25" s="55" t="s">
        <v>24</v>
      </c>
      <c r="N25" s="59"/>
      <c r="O25" s="60">
        <f>G25-K25</f>
        <v>-9.9999999999999978E-2</v>
      </c>
      <c r="P25" s="61"/>
      <c r="Q25" s="62"/>
      <c r="R25" s="62"/>
      <c r="S25" s="62"/>
      <c r="T25" s="62"/>
      <c r="U25" s="62"/>
      <c r="V25" s="62"/>
    </row>
    <row r="26" spans="2:22" ht="6.75" customHeight="1" x14ac:dyDescent="0.25">
      <c r="B26" s="5"/>
      <c r="C26" s="47"/>
      <c r="D26" s="48"/>
      <c r="E26" s="63"/>
      <c r="F26" s="48"/>
      <c r="G26" s="64"/>
      <c r="H26" s="48"/>
      <c r="I26" s="65"/>
      <c r="J26" s="48"/>
      <c r="K26" s="49"/>
      <c r="L26" s="48"/>
      <c r="M26" s="66"/>
      <c r="N26" s="66"/>
      <c r="O26" s="67"/>
      <c r="P26" s="9"/>
    </row>
    <row r="27" spans="2:22" ht="343.25" customHeight="1" x14ac:dyDescent="0.25">
      <c r="B27" s="5"/>
      <c r="C27" s="68" t="s">
        <v>25</v>
      </c>
      <c r="D27" s="51"/>
      <c r="E27" s="52" t="str">
        <f>+IF([1]Hoja1!$N$26&gt;=0.5,"Si","No")</f>
        <v>Si</v>
      </c>
      <c r="F27" s="48"/>
      <c r="G27" s="54">
        <f>+[1]Hoja1!N26</f>
        <v>0.52941176470588236</v>
      </c>
      <c r="H27" s="48"/>
      <c r="I27" s="69" t="s">
        <v>26</v>
      </c>
      <c r="J27" s="48"/>
      <c r="K27" s="57">
        <v>0.66</v>
      </c>
      <c r="L27" s="70"/>
      <c r="M27" s="69" t="s">
        <v>27</v>
      </c>
      <c r="N27" s="59"/>
      <c r="O27" s="60">
        <f>G27-K27</f>
        <v>-0.13058823529411767</v>
      </c>
      <c r="P27" s="9"/>
    </row>
    <row r="28" spans="2:22" ht="6.75" customHeight="1" x14ac:dyDescent="0.25">
      <c r="B28" s="5"/>
      <c r="C28" s="47"/>
      <c r="D28" s="48"/>
      <c r="E28" s="63"/>
      <c r="F28" s="48"/>
      <c r="G28" s="64"/>
      <c r="H28" s="48"/>
      <c r="I28" s="65"/>
      <c r="J28" s="48"/>
      <c r="K28" s="49"/>
      <c r="L28" s="48"/>
      <c r="M28" s="66"/>
      <c r="N28" s="66"/>
      <c r="O28" s="67"/>
      <c r="P28" s="9"/>
    </row>
    <row r="29" spans="2:22" ht="409.25" customHeight="1" x14ac:dyDescent="0.25">
      <c r="B29" s="5"/>
      <c r="C29" s="71" t="s">
        <v>28</v>
      </c>
      <c r="D29" s="51"/>
      <c r="E29" s="52" t="str">
        <f>+IF([1]Hoja1!$N$43&gt;=0.5,"Si","No")</f>
        <v>Si</v>
      </c>
      <c r="F29" s="48"/>
      <c r="G29" s="54">
        <f>+[1]Hoja1!N43</f>
        <v>0.58333333333333337</v>
      </c>
      <c r="H29" s="48"/>
      <c r="I29" s="69" t="s">
        <v>29</v>
      </c>
      <c r="J29" s="48"/>
      <c r="K29" s="57">
        <v>0.54</v>
      </c>
      <c r="L29" s="70"/>
      <c r="M29" s="69" t="s">
        <v>30</v>
      </c>
      <c r="N29" s="59"/>
      <c r="O29" s="60">
        <f>G29-K29</f>
        <v>4.3333333333333335E-2</v>
      </c>
      <c r="P29" s="9"/>
    </row>
    <row r="30" spans="2:22" ht="6.75" customHeight="1" x14ac:dyDescent="0.25">
      <c r="B30" s="5"/>
      <c r="C30" s="47"/>
      <c r="D30" s="48"/>
      <c r="E30" s="63"/>
      <c r="F30" s="48"/>
      <c r="G30" s="64"/>
      <c r="H30" s="48"/>
      <c r="I30" s="65"/>
      <c r="J30" s="48"/>
      <c r="K30" s="49"/>
      <c r="L30" s="48"/>
      <c r="M30" s="66"/>
      <c r="N30" s="66"/>
      <c r="O30" s="67"/>
      <c r="P30" s="9"/>
    </row>
    <row r="31" spans="2:22" ht="409.25" customHeight="1" x14ac:dyDescent="0.25">
      <c r="B31" s="5"/>
      <c r="C31" s="72" t="s">
        <v>31</v>
      </c>
      <c r="D31" s="51"/>
      <c r="E31" s="52" t="str">
        <f>+IF([1]Hoja1!$N$55&gt;=0.5,"Si","No")</f>
        <v>Si</v>
      </c>
      <c r="F31" s="48"/>
      <c r="G31" s="54">
        <f>+[1]Hoja1!N55</f>
        <v>0.5714285714285714</v>
      </c>
      <c r="H31" s="48"/>
      <c r="I31" s="69" t="s">
        <v>35</v>
      </c>
      <c r="J31" s="48"/>
      <c r="K31" s="57">
        <v>0.5</v>
      </c>
      <c r="L31" s="70"/>
      <c r="M31" s="69" t="s">
        <v>32</v>
      </c>
      <c r="N31" s="59"/>
      <c r="O31" s="60">
        <f>G31-K31</f>
        <v>7.1428571428571397E-2</v>
      </c>
      <c r="P31" s="9"/>
    </row>
    <row r="32" spans="2:22" ht="6.75" customHeight="1" x14ac:dyDescent="0.25">
      <c r="B32" s="5"/>
      <c r="C32" s="47"/>
      <c r="D32" s="48"/>
      <c r="E32" s="63"/>
      <c r="F32" s="48"/>
      <c r="G32" s="64"/>
      <c r="H32" s="48"/>
      <c r="I32" s="65"/>
      <c r="J32" s="48"/>
      <c r="K32" s="49"/>
      <c r="L32" s="48"/>
      <c r="M32" s="66"/>
      <c r="N32" s="66"/>
      <c r="O32" s="67"/>
      <c r="P32" s="9"/>
    </row>
    <row r="33" spans="2:16" ht="409.25" customHeight="1" thickBot="1" x14ac:dyDescent="0.3">
      <c r="B33" s="5"/>
      <c r="C33" s="81" t="s">
        <v>33</v>
      </c>
      <c r="D33" s="51"/>
      <c r="E33" s="52" t="str">
        <f>+IF([1]Hoja1!$N$69&gt;=0.5,"Si","No")</f>
        <v>Si</v>
      </c>
      <c r="F33" s="48"/>
      <c r="G33" s="54">
        <f>+[1]Hoja1!N69</f>
        <v>0.5714285714285714</v>
      </c>
      <c r="H33" s="48"/>
      <c r="I33" s="73" t="s">
        <v>36</v>
      </c>
      <c r="J33" s="48"/>
      <c r="K33" s="57">
        <v>0.68</v>
      </c>
      <c r="L33" s="70"/>
      <c r="M33" s="73" t="s">
        <v>34</v>
      </c>
      <c r="N33" s="59"/>
      <c r="O33" s="60">
        <f>G33-K33</f>
        <v>-0.10857142857142865</v>
      </c>
      <c r="P33" s="9"/>
    </row>
    <row r="34" spans="2:16" ht="14" x14ac:dyDescent="0.25">
      <c r="B34" s="5"/>
      <c r="C34" s="74"/>
      <c r="D34" s="74"/>
      <c r="E34" s="28"/>
      <c r="M34" s="75"/>
      <c r="N34" s="75"/>
      <c r="O34" s="75"/>
      <c r="P34" s="9"/>
    </row>
    <row r="35" spans="2:16" ht="14" x14ac:dyDescent="0.25">
      <c r="B35" s="5"/>
      <c r="C35" s="76"/>
      <c r="D35" s="74"/>
      <c r="E35" s="28"/>
      <c r="M35" s="75"/>
      <c r="N35" s="75"/>
      <c r="O35" s="75"/>
      <c r="P35" s="9"/>
    </row>
    <row r="36" spans="2:16" ht="14" x14ac:dyDescent="0.3">
      <c r="B36" s="5"/>
      <c r="C36" s="77"/>
      <c r="P36" s="9"/>
    </row>
    <row r="37" spans="2:16" ht="14" thickBot="1" x14ac:dyDescent="0.3">
      <c r="B37" s="78"/>
      <c r="C37" s="79"/>
      <c r="D37" s="79"/>
      <c r="E37" s="79"/>
      <c r="F37" s="79"/>
      <c r="G37" s="79"/>
      <c r="H37" s="79"/>
      <c r="I37" s="79"/>
      <c r="J37" s="79"/>
      <c r="K37" s="79"/>
      <c r="L37" s="79"/>
      <c r="M37" s="79"/>
      <c r="N37" s="79"/>
      <c r="O37" s="79"/>
      <c r="P37" s="80"/>
    </row>
    <row r="38" spans="2:16" ht="14"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K25">
    <cfRule type="cellIs" dxfId="23" priority="17" operator="between">
      <formula>0.76</formula>
      <formula>1</formula>
    </cfRule>
    <cfRule type="cellIs" dxfId="22" priority="18" operator="between">
      <formula>0.51</formula>
      <formula>0.75</formula>
    </cfRule>
    <cfRule type="cellIs" dxfId="21" priority="19" operator="between">
      <formula>0.26</formula>
      <formula>0.5</formula>
    </cfRule>
  </conditionalFormatting>
  <conditionalFormatting sqref="K27">
    <cfRule type="cellIs" dxfId="20" priority="13" operator="between">
      <formula>0.76</formula>
      <formula>1</formula>
    </cfRule>
    <cfRule type="cellIs" dxfId="19" priority="14" operator="between">
      <formula>0.51</formula>
      <formula>0.75</formula>
    </cfRule>
    <cfRule type="cellIs" dxfId="18" priority="15" operator="between">
      <formula>0.26</formula>
      <formula>0.5</formula>
    </cfRule>
  </conditionalFormatting>
  <conditionalFormatting sqref="K29">
    <cfRule type="cellIs" dxfId="17" priority="9" operator="between">
      <formula>0.76</formula>
      <formula>1</formula>
    </cfRule>
    <cfRule type="cellIs" dxfId="16" priority="10" operator="between">
      <formula>0.51</formula>
      <formula>0.75</formula>
    </cfRule>
    <cfRule type="cellIs" dxfId="15" priority="11" operator="between">
      <formula>0.26</formula>
      <formula>0.5</formula>
    </cfRule>
  </conditionalFormatting>
  <conditionalFormatting sqref="K31">
    <cfRule type="cellIs" dxfId="14" priority="5" operator="between">
      <formula>0.76</formula>
      <formula>1</formula>
    </cfRule>
    <cfRule type="cellIs" dxfId="13" priority="6" operator="between">
      <formula>0.51</formula>
      <formula>0.75</formula>
    </cfRule>
    <cfRule type="cellIs" dxfId="12" priority="7" operator="between">
      <formula>0.26</formula>
      <formula>0.5</formula>
    </cfRule>
  </conditionalFormatting>
  <conditionalFormatting sqref="K33">
    <cfRule type="cellIs" dxfId="11" priority="1" operator="between">
      <formula>0.76</formula>
      <formula>1</formula>
    </cfRule>
    <cfRule type="cellIs" dxfId="10" priority="2" operator="between">
      <formula>0.51</formula>
      <formula>0.75</formula>
    </cfRule>
    <cfRule type="cellIs" dxfId="9" priority="3" operator="between">
      <formula>0.26</formula>
      <formula>0.5</formula>
    </cfRule>
  </conditionalFormatting>
  <conditionalFormatting sqref="M7">
    <cfRule type="cellIs" priority="21" operator="between">
      <formula>0.76</formula>
      <formula>1</formula>
    </cfRule>
    <cfRule type="cellIs" dxfId="8" priority="22" operator="between">
      <formula>0.51</formula>
      <formula>0.75</formula>
    </cfRule>
    <cfRule type="cellIs" dxfId="7" priority="23" operator="between">
      <formula>0.26</formula>
      <formula>0.5</formula>
    </cfRule>
    <cfRule type="cellIs" dxfId="6" priority="2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DDF9E011-2261-4A4E-B691-0B0804934005}">
            <xm:f>0</xm:f>
            <xm:f>'U:\EVALUACION INDEPENDIENTE SCI 2023\[Formato-informe-sci-parametrizado-final 2023-2.xlsx]Analisis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DC1DA567-0674-41EB-9150-8B8E01DDAA5F}">
            <xm:f>0</xm:f>
            <xm:f>'U:\EVALUACION INDEPENDIENTE SCI 2023\[Formato-informe-sci-parametrizado-final 2023-2.xlsx]Analisis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02B8DF40-3619-480F-8EBB-4B79354AED2D}">
            <xm:f>0</xm:f>
            <xm:f>'U:\EVALUACION INDEPENDIENTE SCI 2023\[Formato-informe-sci-parametrizado-final 2023-2.xlsx]Analisis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97B3B635-E145-473A-ACD2-84CFC0632715}">
            <xm:f>0</xm:f>
            <xm:f>'U:\EVALUACION INDEPENDIENTE SCI 2023\[Formato-informe-sci-parametrizado-final 2023-2.xlsx]Analisis de Resultados'!#REF!</xm:f>
            <x14:dxf>
              <fill>
                <patternFill>
                  <bgColor rgb="FFFF0000"/>
                </patternFill>
              </fill>
            </x14:dxf>
          </x14:cfRule>
          <xm:sqref>K29</xm:sqref>
        </x14:conditionalFormatting>
        <x14:conditionalFormatting xmlns:xm="http://schemas.microsoft.com/office/excel/2006/main">
          <x14:cfRule type="cellIs" priority="8" operator="between" id="{A9E6BFF8-860B-409E-8CD5-5EA6DA56B9EC}">
            <xm:f>0</xm:f>
            <xm:f>'U:\EVALUACION INDEPENDIENTE SCI 2023\[Formato-informe-sci-parametrizado-final 2023-2.xlsx]Analisis de Resultados'!#REF!</xm:f>
            <x14:dxf>
              <fill>
                <patternFill>
                  <bgColor rgb="FFFF0000"/>
                </patternFill>
              </fill>
            </x14:dxf>
          </x14:cfRule>
          <xm:sqref>K31</xm:sqref>
        </x14:conditionalFormatting>
        <x14:conditionalFormatting xmlns:xm="http://schemas.microsoft.com/office/excel/2006/main">
          <x14:cfRule type="cellIs" priority="4" operator="between" id="{2C61424C-17CC-4652-B76D-A1A89C6F0CCB}">
            <xm:f>0</xm:f>
            <xm:f>'U:\EVALUACION INDEPENDIENTE SCI 2023\[Formato-informe-sci-parametrizado-final 2023-2.xlsx]Analisis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REGINA GONZALEZ GONZALEZ</dc:creator>
  <cp:lastModifiedBy>CLAUDIA REGINA GONZALEZ GONZALEZ</cp:lastModifiedBy>
  <dcterms:created xsi:type="dcterms:W3CDTF">2024-01-31T13:06:10Z</dcterms:created>
  <dcterms:modified xsi:type="dcterms:W3CDTF">2024-01-31T16:45:38Z</dcterms:modified>
</cp:coreProperties>
</file>