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trosaluddosi\Documents\METROSALUD\2025\PLAN GENERAL DE EVALUACIONES\INDEPENDIENTE\2025 - 1\"/>
    </mc:Choice>
  </mc:AlternateContent>
  <bookViews>
    <workbookView xWindow="0" yWindow="0" windowWidth="28800" windowHeight="112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l="1"/>
</calcChain>
</file>

<file path=xl/sharedStrings.xml><?xml version="1.0" encoding="utf-8"?>
<sst xmlns="http://schemas.openxmlformats.org/spreadsheetml/2006/main" count="40" uniqueCount="38">
  <si>
    <t>Nombre de la Entidad:</t>
  </si>
  <si>
    <t>ESE METROSALUD INFORME EVALUACION INDEPENDIENTE DEL SISTEMA DE CONTROL INTERNO MECI</t>
  </si>
  <si>
    <t>Periodo Evaluado:</t>
  </si>
  <si>
    <t>2025-1</t>
  </si>
  <si>
    <t>Estado del sistema de Control Interno de la entidad</t>
  </si>
  <si>
    <t>Conclusión general sobre la evaluación del Sistema de Control Interno</t>
  </si>
  <si>
    <t>¿Están todos los componentes operando juntos y de manera integrada? (Si / en proceso / No) (Justifique su respuesta):</t>
  </si>
  <si>
    <t>No</t>
  </si>
  <si>
    <t xml:space="preserve">De acuerdo al Manual Operativo del Modelo Integrado de Planeación y Gestión, MIPG, Versión 6 - 2024, el nivel de desarrollo del sistema en sus cinco componentes según los lineamientos del instrumento se encuentra  presente y funcionando (Estado del sistema de Control Interno de la entidad 47%), Durante el periodo evaluado no se evidencian avances en la implementación de los componentes del sistema de control interno en la ESE.
No se presento variación en los resultados comparativa en los periodos 2024 -2 y 2025 -1. El nivel de cumplimiento mas bajo se presento en el componente de Evaluación de Riesgos  (38%), seguido con igual nivel de cumplimiento Ambiente de Control y Actividades de Control (46%), los mas altos niveles de cumplimiento se obtuvieron en los componentes de Información y Comunicación y Monitoreo (54%).
De acuerdo a los registros de otras mediciones realizadas en la ESE, se presenta una tendenicia negativa en la implementación de los componentes del MECI, pasando de un promedio de cumplimiento del 61% en el 2020 a un 47% en el ultimo periodo evaluado. 
Se concluye que el sistema de control interno presenta un diseño y soporte documental adecuado soportado en el SGI Almera, lo que permite su implementación, seguimiento y evaluación,  pero requiere mejoras para lograr una integración total y efectiva del sistema en la ESE.
Estos resultados y la tendencia presentada ametita la formulación de las acciones de mejoramiento las cuales se recomienda esten enfocadas en:  1. La  implementación  y el fortalecimiento del esquema líneas del MIPG  y su integracion con el modelo estandar de control interno MECI.  2. Garantizar la eficacia y efectividad de los controles en cada uno de los procesos  institucionales. 3. El fomento de la cultura del mejoramiento continuo para el logro de los objetivos institucionales, garantizar la atencion en salud bajo estandares de calidad y la satisfacción de los usuarios.
El desarrollo de competencias en el MIPG, especialmente en los componentes del MECI, de los integrantes del comité Coordinador de Control Interno, es fundamental haciendo énfasis en las responsabilidades de éstos con el seguimiento y toma de acciones producto del análisis de los resultados obtenidos, evidenciados en este informe y otros complementarios como el FURAG y los informes de las evaluaciones realizadas por la segunda y tercera línea de defensa. 
Se reitera la importancia de la activación del Comité Institucional de Gestión y Desempeño de la ESE que a pesar de estar constituido no se reúne periódicamente y no se tiene evidencia de las acciones tomadas para lograr la integración del sistema de gestión junto con el comité Coordinador de Control interno como pilares estructurales del Modelo Integrado de Planeación y Gestión, MIPG.
</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</si>
  <si>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</si>
  <si>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</si>
  <si>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 xml:space="preserve">El diseño del esquema de las líneas establecidas en el MIPG se encuentra estructurada en los soportes documentales en la ESE Metrosalud para la gestión de los riesgos, no se han definido para otros componentes de la gestión y el mejoramiento continuo de la Entidad. 
 La implementación de las líneas definidas en el modelo integrado de planeación y gestión, presenta deficiencias en los diferentes niveles de la estructura organizacional  de la ESE con excepción en la Oficina Asesora de Planeación y Desarrolo Organizacional y la Oficina de Control Interno y Evaluación, los niveles mas operativos son los que tiene mayores debilidades, evidenciado en las evaluaciones que realiza la segunda y tercera línea, a pesar de los mecanismos establecidos para su difusión.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</si>
  <si>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</si>
  <si>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</si>
  <si>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</si>
  <si>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</si>
  <si>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</si>
  <si>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</si>
  <si>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</si>
  <si>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</si>
  <si>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 xml:space="preserve">FORTALEZAS:
</t>
    </r>
    <r>
      <rPr>
        <sz val="11"/>
        <rFont val="Century Gothic"/>
        <family val="2"/>
      </rPr>
      <t>1. El Codigo de integridad actualizado con los valores institucionales del servidor público de la ESE Metrosalud, en los cuales se fundamenta su comportamiento; son resultado del ejercicio de armonización del Código de Ética Institucional, el Diagnóstico de Cultura Organizacional y el Código de Integridad del Servidor Público.
2.El Plan de accion institucional cuenta con la ESTRATEGIA : DESARROLLO DEL BIENESTAR DEL TALENTO HUMANO y el Proyecto de Fortalecimiento de las competencias técnicas y comportamentales en pro de la prestación de los servicios. Con informes trimestrales que se presentan en el comite ampliado de Gerencia.
3. La estructura documental de los componentes del ambiente de control segun lineamientos normativos, disponible en el SGI Almera.</t>
    </r>
    <r>
      <rPr>
        <sz val="11"/>
        <color rgb="FFFF0000"/>
        <rFont val="Century Gothic"/>
        <family val="2"/>
      </rPr>
      <t xml:space="preserve">
</t>
    </r>
    <r>
      <rPr>
        <b/>
        <sz val="11"/>
        <rFont val="Century Gothic"/>
        <family val="2"/>
      </rPr>
      <t xml:space="preserve">DEBILIDADES:
</t>
    </r>
    <r>
      <rPr>
        <sz val="11"/>
        <rFont val="Century Gothic"/>
        <family val="2"/>
      </rPr>
      <t>1. La implementación de la declaración de los conflictos de interes no se ha logrado a la fecha en la ESE, se evidencia el Documento tecnico gestión de los conflictos de intereses formulado en el  año 2022-1. 
2. No se evidencian durante las reuniones del comite coordinador de control interno la toma de  decisiones para garantizar el mejoramiento institucional frente a los resultados presentados, ni las estrategias para el fortalecimiento del sistema de control interno en la ESE.  Frente a las responsabilidades del comite, estas se han  implementado parcialmente frente a los requerimientos y lineamientos, especialmente en la gestión de los riesgos.Total sesiones en el periodo evaluado dos, realizadas en el mes de junio.
3.</t>
    </r>
    <r>
      <rPr>
        <b/>
        <sz val="11"/>
        <color rgb="FFFF0000"/>
        <rFont val="Century Gothic"/>
        <family val="2"/>
      </rPr>
      <t xml:space="preserve"> </t>
    </r>
    <r>
      <rPr>
        <sz val="11"/>
        <rFont val="Century Gothic"/>
        <family val="2"/>
      </rPr>
      <t>Se evidencia en la verificación realizada que actualmente se encuentran en funcionamiento de manera optima  la linea etica de denuncias http://denuncias.metrosalud.gov.co. Al corte de este informe no se han recibido denuncias en la línea en la vigencia 2025.No se evidencian despliegues, ni actividades de socializacion de la linea , ni su efectividad para garantizar que realmente contribuya el propósito de salvaguardar el cumplimiento de estándares éticos o identificar actuaciones relacionadas con fraude, malas prácticas, corrupción, lavado de activos y cualquier otra situación irregular.</t>
    </r>
    <r>
      <rPr>
        <sz val="11"/>
        <color rgb="FFFF0000"/>
        <rFont val="Century Gothic"/>
        <family val="2"/>
      </rPr>
      <t xml:space="preserve">
</t>
    </r>
    <r>
      <rPr>
        <sz val="11"/>
        <rFont val="Century Gothic"/>
        <family val="2"/>
      </rPr>
      <t>4. La implementación de las responsabilidades de la primera línea como elemento de mejora de los procesos es muy incipiente frente a los requerimientos del Modelo integrado de gestión MIPG.</t>
    </r>
    <r>
      <rPr>
        <sz val="11"/>
        <color rgb="FFFF0000"/>
        <rFont val="Century Gothic"/>
        <family val="2"/>
      </rPr>
      <t xml:space="preserve">
</t>
    </r>
    <r>
      <rPr>
        <sz val="11"/>
        <rFont val="Century Gothic"/>
        <family val="2"/>
      </rPr>
      <t>5. La operación del Comité de Gestion y Desempeño de la ESE del sistema integrado de gestión, complementario del comite de control interno en la coordinación del MIPG no responde a la dimension de sus responsabilidades. Solo se evidencio una sesión del comite en el año 2025.</t>
    </r>
    <r>
      <rPr>
        <sz val="11"/>
        <color rgb="FFFF0000"/>
        <rFont val="Century Gothic"/>
        <family val="2"/>
      </rPr>
      <t xml:space="preserve">
</t>
    </r>
    <r>
      <rPr>
        <sz val="11"/>
        <rFont val="Century Gothic"/>
        <family val="2"/>
      </rPr>
      <t xml:space="preserve">6. La gestión a los riesgos de corrupción no presenta avances en elperiodo evaluado, a la fecha no se han vinculado los riesgos de corrupcion en los mapas de riesgos de los procesos, el  mapa de riesgos de corrupción vigente publicado en la pagina web institucional esta actualizado al año 2024 con un total de siete riesgos identificados.
</t>
    </r>
    <r>
      <rPr>
        <b/>
        <sz val="11"/>
        <rFont val="Century Gothic"/>
        <family val="2"/>
      </rPr>
      <t xml:space="preserve">SIN AVANCES </t>
    </r>
    <r>
      <rPr>
        <sz val="11"/>
        <rFont val="Century Gothic"/>
        <family val="2"/>
      </rPr>
      <t>significativos para asegurar un ambiente de control en la ESE. Solo se alcanzo una variacion de 2% compartativa entre los periodos evaluados 2024 - 2 y 2025 - 1.</t>
    </r>
    <r>
      <rPr>
        <sz val="11"/>
        <color rgb="FFFF0000"/>
        <rFont val="Century Gothic"/>
        <family val="2"/>
      </rPr>
      <t xml:space="preserve">
</t>
    </r>
  </si>
  <si>
    <r>
      <rPr>
        <b/>
        <sz val="11"/>
        <rFont val="Century Gothic"/>
        <family val="2"/>
      </rPr>
      <t xml:space="preserve">FORTALEZAS:
</t>
    </r>
    <r>
      <rPr>
        <sz val="11"/>
        <rFont val="Century Gothic"/>
        <family val="2"/>
      </rPr>
      <t xml:space="preserve">1. Estructura documental de los componentes del ambiente de control segun lineamientos normativos
2. mantenimiento dentro de la vigencia evaluada la difusión del código de integridad en los medios de comunicación organizacional
</t>
    </r>
    <r>
      <rPr>
        <b/>
        <sz val="11"/>
        <rFont val="Century Gothic"/>
        <family val="2"/>
      </rPr>
      <t>DEBILIDADES:</t>
    </r>
    <r>
      <rPr>
        <sz val="11"/>
        <rFont val="Century Gothic"/>
        <family val="2"/>
      </rPr>
      <t xml:space="preserve">
1. Se continua sin implementar los mecanismos para la gestión de los conflictos de interes
2. La implementación de las responsabilidades de la primera línea como elemento de mejora de los procesos es muy incipiente frente a los requerimientos del Modelo integrado de gestión.
3. Los mecanismos de evaluación de las politicas asociadas a las dimensiones del modelo integrado de planeación y  gestión MIPG no se evidencian en autodiagnosticos ni en planes de mejora.
4. La operación del Comité de Gestion y Desempeño de la ESE del sistema integrado de gestión, complementario del comite de control interno en la coordinación del MIPG no responde a la dimension de sus responsabilidades.
5. La gestión a los riesgos de corrupción estuvo ausente durante la vigencia 2024, a la fecha no se han vinculado los riesgos de corrupcion en los mapas de riesgos de los procesos.
6. La implementación de la  estructura de las lineas del MIPG en la entidad no es comprendida claramente en la entidad afectando los mecanismos de control del sistema de control interno.
7. Las responsabilidades del comite coordinador de control interno se han  implementado parcialmente frente a los requerimientos y lineamientos del sistema de control interno de la entidad, especialmente en la gestión de los riesgos.
8. Los cambios en la estructura de procesos no ha fortalecido su comprensión y adecuación, afectando la gestión organizacional.</t>
    </r>
  </si>
  <si>
    <t>Evaluación de riesgos</t>
  </si>
  <si>
    <r>
      <rPr>
        <b/>
        <sz val="11"/>
        <rFont val="Century Gothic"/>
        <family val="2"/>
      </rPr>
      <t xml:space="preserve">FORTALEZAS:
</t>
    </r>
    <r>
      <rPr>
        <sz val="11"/>
        <rFont val="Century Gothic"/>
        <family val="2"/>
      </rPr>
      <t>1.Se encuentran disponibles en el SGI Almera la documentación del sistema de gestión de riesgos institucional, que incluye: Politica , Manuales,  Programas, Subsistemas de riesgos aplicables a la ESE.  La politica aplica a toda la ESE ( servidores - terceros vinculados), objetivos estrategicos, sistemas, modelos, planes, proyectos y procesos es todas las sedes asistenciales y administrativas.
2. La Oficina de Control Interno ha ejecutado el plan de evaluaciones con las auditorias con enfoque en riesgos, donde se evaluan los controles, generando las oportunidades de mejoramiento y las recomendaciones para garantizar el cumplimiento de los objetivos institucionales y la mejora institucional</t>
    </r>
    <r>
      <rPr>
        <sz val="11"/>
        <color rgb="FFFF0000"/>
        <rFont val="Century Gothic"/>
        <family val="2"/>
      </rPr>
      <t xml:space="preserve">.
</t>
    </r>
    <r>
      <rPr>
        <sz val="11"/>
        <rFont val="Century Gothic"/>
        <family val="2"/>
      </rPr>
      <t>3.Trimestralmente la Oficina Asesora de Planeación y Desarrollo Organizacional lidera el seguimiento al plan de accion institucional  donde se presenta el cumplimiento de los proyectos del plan por cada dependencia.</t>
    </r>
    <r>
      <rPr>
        <sz val="11"/>
        <color rgb="FFFF0000"/>
        <rFont val="Century Gothic"/>
        <family val="2"/>
      </rPr>
      <t xml:space="preserve">
</t>
    </r>
    <r>
      <rPr>
        <b/>
        <sz val="11"/>
        <rFont val="Century Gothic"/>
        <family val="2"/>
      </rPr>
      <t>DEBILIDADES:</t>
    </r>
    <r>
      <rPr>
        <sz val="11"/>
        <color rgb="FFFF0000"/>
        <rFont val="Century Gothic"/>
        <family val="2"/>
      </rPr>
      <t xml:space="preserve">
</t>
    </r>
    <r>
      <rPr>
        <sz val="11"/>
        <rFont val="Century Gothic"/>
        <family val="2"/>
      </rPr>
      <t>1. En los informes de la gestión de riesgos presentadoa no se evidencia el analisis a los riesgos materializados, ni la formulación de los  planes de intervencion, los mapas de riesgos por proceso se encuentran en proceso de actualizacion.</t>
    </r>
    <r>
      <rPr>
        <sz val="11"/>
        <color rgb="FFFF0000"/>
        <rFont val="Century Gothic"/>
        <family val="2"/>
      </rPr>
      <t xml:space="preserve">
</t>
    </r>
    <r>
      <rPr>
        <sz val="11"/>
        <rFont val="Century Gothic"/>
        <family val="2"/>
      </rPr>
      <t>2..Continua vacante el cargo de profesional especializado de la oficina de planeación (calidad en salud y gestión del riesgo), quien lidera la administración de riesgos en la ESE y apoya la formulación de los mapas de riesgos y la verificación de los controles como segunda linea a la primera linea responsable de los procesos. Incluyendo monitoreo y gestion de los riesgos de corrupción.</t>
    </r>
    <r>
      <rPr>
        <sz val="11"/>
        <color rgb="FFFF0000"/>
        <rFont val="Century Gothic"/>
        <family val="2"/>
      </rPr>
      <t xml:space="preserve">
</t>
    </r>
    <r>
      <rPr>
        <sz val="11"/>
        <rFont val="Century Gothic"/>
        <family val="2"/>
      </rPr>
      <t>3. Los informes de la gestión de riesgos presentados a l comite coordinador de control interno durante el periodo evaluado no generan alertas de aspectos críticos sobre los cuales debe tomar acciones como son la eficencia de los controles, la materialización de los riesgos, entre otros, ni  el analisis y toma de acciones por la alta dirección  para la mejora de los controles a los riesgos.
4.La primera linea de la ESE no ha asumido autonomamente el monitoreo y seguimiento de los riesgos asociados a sus procesos, ni la verificación de la aplicación de los controles asi como la  gestión de planes de intervenciòn.
5. La Oficina de Control interno, realizo la evaluacion Gestión de Riesgos 2023, en el año 2024, con el objetivo de: Proporcionar una evaluación objetiva a la Gerencia y Comité Coordinador de Control Interno sobre el diseño, y efectividad de las actividades de administración del riesgo en la ESE Metrosalud. A la fecha sin plan de mejoramiento formulado.</t>
    </r>
    <r>
      <rPr>
        <sz val="11"/>
        <color rgb="FFFF0000"/>
        <rFont val="Century Gothic"/>
        <family val="2"/>
      </rPr>
      <t xml:space="preserve">
</t>
    </r>
    <r>
      <rPr>
        <sz val="11"/>
        <rFont val="Century Gothic"/>
        <family val="2"/>
      </rPr>
      <t xml:space="preserve">
</t>
    </r>
    <r>
      <rPr>
        <b/>
        <sz val="11"/>
        <rFont val="Century Gothic"/>
        <family val="2"/>
      </rPr>
      <t>SIN AVANCES</t>
    </r>
    <r>
      <rPr>
        <sz val="11"/>
        <rFont val="Century Gothic"/>
        <family val="2"/>
      </rPr>
      <t xml:space="preserve"> significativos para asegurar la gestión del riesgo en la ESE. No se presento variación compartativa entre los periodos evaluados 2024 - 2 y 2025 - 1.</t>
    </r>
  </si>
  <si>
    <r>
      <rPr>
        <b/>
        <sz val="11"/>
        <color theme="1"/>
        <rFont val="Century Gothic"/>
        <family val="2"/>
      </rPr>
      <t>FORTALEZAS:</t>
    </r>
    <r>
      <rPr>
        <sz val="11"/>
        <color theme="1"/>
        <rFont val="Century Gothic"/>
        <family val="2"/>
      </rPr>
      <t xml:space="preserve">
1. documentación de los subsistemas de riesgos definidos por los lineamientos de la Circular 4-5 de 2021 de la Supersalud.
2. Estructura para la gestion de los riesgos de corrupción, SARLAFT. SICOF y fraude segun lineamientos de la supersalud.
</t>
    </r>
    <r>
      <rPr>
        <b/>
        <sz val="11"/>
        <color theme="1"/>
        <rFont val="Century Gothic"/>
        <family val="2"/>
      </rPr>
      <t>DEBILIDADES:</t>
    </r>
    <r>
      <rPr>
        <sz val="11"/>
        <color theme="1"/>
        <rFont val="Century Gothic"/>
        <family val="2"/>
      </rPr>
      <t xml:space="preserve">
1. El sistema para la gestión de riesgos no ha diseñado los mecanismos para la detección, gestión y mitigación de los riesgos meterializados.
2. La primera linea no ha apropiado la gestión de sus riesgos de los riesgos operativos, dependiendo para ello de la Oficina de Planeación.
3. No se cuenta con evidencia documentada del análisis realizada por la alta dirección a los riesgos y de las decisiones tomadas.
4. En las actas del comité coordinador de control interno no se evidencia el analisis y toma de acciones por la alta dirección  para la mejora de los controles a los riesgos.
5. El ajuste al plan de desarrollo realizado en la vigencia evaluada, 2024-2 no evidencia la identificación de riesgos estratégicos para la entidad, 
6. Los informes de la gestión de riesgos presentados a la comite coordinador de control interno no generan alertas de aspectos críticos sobre los cuales debe tomar acciones como son la eficencia de los controles, la materialización de los riesgos, entre otros.
4. vacancia del cargo profesional especializado de la Oficina Asesora de Planeación y Desarrollo Organizacional coordinadora de la gestión del sistema de riesgos desde mayo de 2024</t>
    </r>
  </si>
  <si>
    <t>Actividades de control</t>
  </si>
  <si>
    <r>
      <rPr>
        <b/>
        <sz val="11"/>
        <rFont val="Century Gothic"/>
        <family val="2"/>
      </rPr>
      <t xml:space="preserve">FORTALEZAS:
</t>
    </r>
    <r>
      <rPr>
        <sz val="11"/>
        <rFont val="Century Gothic"/>
        <family val="2"/>
      </rPr>
      <t>1. La ESE cuenta con un organigrama publicado en la pagina web y aprobado por la Junta Directiva, se tienen con los manuales de funciones y competencias laborales de los servidores actualizados.
2.La estructura documental de los procesos institucionales, se encuentra disponible en el SGI Almera, se cuenta con profesionales especializados de la Oficina Asesora de Planeación y Desarrollo Organizacional como responsables del control documental.
3.Cada uno de los sistemas de gestion de la ESE  cuentan con un responsable, la documentación se soporta en el SGI Almera.
4. La Oficina de Control Interno en cumplimiento del plan de evaluaciones ha generado los respectivos informes y las oportunidades de mejoramiento para las unidades auditables
5. La actual politica de gestión de Riesgos PE01 PO46. 2022, establece el compromiso con la gestión de los riesgos, el marco normativo, el campo de aplicación, las estrategias para su implementacion y evaluación.
6. El plan de desarrollo institucional tiene formulado el proyecto Sistema Integrado para la Gestión el cual busca fortalecer la integración de los sistemas existentes en la entidad bajo normas internacionales o  de alto nivel .</t>
    </r>
    <r>
      <rPr>
        <sz val="11"/>
        <color rgb="FFFF0000"/>
        <rFont val="Century Gothic"/>
        <family val="2"/>
      </rPr>
      <t xml:space="preserve">
</t>
    </r>
    <r>
      <rPr>
        <b/>
        <sz val="11"/>
        <rFont val="Century Gothic"/>
        <family val="2"/>
      </rPr>
      <t xml:space="preserve">DEBILIDADES:   </t>
    </r>
    <r>
      <rPr>
        <sz val="11"/>
        <color rgb="FFFF0000"/>
        <rFont val="Century Gothic"/>
        <family val="2"/>
      </rPr>
      <t xml:space="preserve">
</t>
    </r>
    <r>
      <rPr>
        <sz val="11"/>
        <rFont val="Century Gothic"/>
        <family val="2"/>
      </rPr>
      <t xml:space="preserve">1. De acuerdo con los resultados de la evaluación por control interno al componente de  seguridad de la información segun los parametros de la Norma ISO 27001:2022, la implementación de controles se encuentra en un nivel de suficiencia parcial segun el instrumento evaluado.     </t>
    </r>
    <r>
      <rPr>
        <sz val="11"/>
        <color rgb="FFFF0000"/>
        <rFont val="Century Gothic"/>
        <family val="2"/>
      </rPr>
      <t xml:space="preserve">                                                                                                                                                                                                                                                                                                                   
</t>
    </r>
    <r>
      <rPr>
        <sz val="11"/>
        <rFont val="Century Gothic"/>
        <family val="2"/>
      </rPr>
      <t xml:space="preserve">2. Los controles asociados a los riesgos institucionales no ha sido evaluada y verificada por la segunda linea, de manera que se mitigue la materializacon de los riesgos, esto incluye la verificación de que los servicios tercerizados en la Entidad cumplan con la calidad de los productos y servicios en los cuales participan. </t>
    </r>
    <r>
      <rPr>
        <sz val="11"/>
        <color rgb="FFFF0000"/>
        <rFont val="Century Gothic"/>
        <family val="2"/>
      </rPr>
      <t xml:space="preserve">
</t>
    </r>
    <r>
      <rPr>
        <sz val="11"/>
        <rFont val="Century Gothic"/>
        <family val="2"/>
      </rPr>
      <t>3. La primera linea como responsables del plan de intervención de los riesgos no realizan toma de acciones correctivas a los resultados relevantes de la gestión,  adicional no se evidencian evaluaciones de los controles y su efectividad. 
4. El mapa de riesgos del proceso gestión de la información 2023 publicado en el aplicativo Almera de la Entidad. No tiene documentados riesgos relacionados con la seguridad de la información.
5.La evaluación de la adecuación de los controles no se realizó por ninguna de las líneas en la vigencia 2025, afectando en forma importante la gestión de los riesgos en la entidad.</t>
    </r>
    <r>
      <rPr>
        <sz val="11"/>
        <color rgb="FFFF0000"/>
        <rFont val="Century Gothic"/>
        <family val="2"/>
      </rPr>
      <t xml:space="preserve">
</t>
    </r>
    <r>
      <rPr>
        <b/>
        <sz val="11"/>
        <rFont val="Century Gothic"/>
        <family val="2"/>
      </rPr>
      <t>SIN AVANCES</t>
    </r>
    <r>
      <rPr>
        <sz val="11"/>
        <rFont val="Century Gothic"/>
        <family val="2"/>
      </rPr>
      <t xml:space="preserve"> significativos para asegurar las actividades de control en la ESE. No se presento variación compartativa entre los periodos evaluados 2024 - 2 y 2025 - 1.
</t>
    </r>
    <r>
      <rPr>
        <sz val="11"/>
        <color rgb="FFFF0000"/>
        <rFont val="Century Gothic"/>
        <family val="2"/>
      </rPr>
      <t xml:space="preserve">
                                                                                                                                                                                   </t>
    </r>
  </si>
  <si>
    <r>
      <t xml:space="preserve">Este componente se relaciona con la dimensión de control interno del MIPG.
El propósito de esta dimensión es suministrar una serie de lineamientos y buenas prácticas en materia de control interno, cuya implementación debe conducir a las entidades públicas a lograr los resultados propuestos y a materializar las decisiones plasmadas en su planeación institucional, en el marco de los valores del servicio público.
Atributos de Calidad de la Dimensión Gestión con Valores para Resultados. "MIPG facilita que la gestión de las entidades esté orientada hacia el logro de resultados en el marco de la integridad. Para esto, pone en marcha los cursos de acción o trayectorias de implementación definidas en la dimensión de Direccionamiento Estratégico y Planeación y contando con el talento humano disponible en la entidad" 
" El propósito de la dimensión Dimensión Gestión con Valores para Resultados es permitirle a la entidad realizar las actividades que la conduzcan a lograr los resultados propuestos y a materializar las decisiones plasmadas en su planeación institucional, en el marco de los valores del servicio público".
Actividades de control: su propósito es permitir el control de los riesgos identificados y como mecanismo para apalancar el logro de los objetivos y forma parte integral de los procesos.
</t>
    </r>
    <r>
      <rPr>
        <b/>
        <sz val="11"/>
        <color theme="1"/>
        <rFont val="Century Gothic"/>
        <family val="2"/>
      </rPr>
      <t xml:space="preserve">
FORTALEZAS</t>
    </r>
    <r>
      <rPr>
        <sz val="11"/>
        <color theme="1"/>
        <rFont val="Century Gothic"/>
        <family val="2"/>
      </rPr>
      <t xml:space="preserve">:
1. Actualización y generación de documentos a los procesos de la entidad adecuandola a nuevos lineamientos normativos.
2. Migración de la plataforma tecnologica de la entidad y de sus bases de datos mejorando la agilidad, oportunidad de respues y seguridad de la información.
</t>
    </r>
    <r>
      <rPr>
        <b/>
        <sz val="11"/>
        <color theme="1"/>
        <rFont val="Century Gothic"/>
        <family val="2"/>
      </rPr>
      <t>DEBILIDADES:</t>
    </r>
    <r>
      <rPr>
        <sz val="11"/>
        <color theme="1"/>
        <rFont val="Century Gothic"/>
        <family val="2"/>
      </rPr>
      <t xml:space="preserve">                                                                                                                                                                                                                                                                                                                           
1. La segregación de funciones de los diferentes cargos se basa unicamente en las definidas en el manual de funciones, el cual no responde en toda su dimensiona las necesidades institucionales. 
2. Los controles asociados a los riesgos institucionales no ha sido evaluada y verificada por la segunda linea, de manera que se mitigue la materializacon de los riesgos, esto incluye la verificación de que los servicios tercerizados en la Entidad cumplan con la calidad de los productos y servicios en los cuales participan. 
3. Las actividades de control sobre la infraestructura tecnológica, los procesos de seguridad de la información  y de adquisición, desarrollo y mantenimiento de la tecnologia tienen una implementación limitada en todos los ambitos de la organización tanto en lo biomedico como en lo informatico.El Indicador de obsolescencia tecnologica no cumple con la meta propuesta de ser &lt;25% segun  es del 58%. No se ha implementado acciones a las oportunidaddes de mejora producto de la auditoria realizada al componente de seguridad de la información.
4. La medición, analisis y toma de acciones de mejora no se ha implatado en forma sistematica por la primera linea como una de sus responsabilidades.
5. La gestión de los riesgos se encuentra suspendida desde mayo de 2024, por la vacancia de la profesional responsable de la oficina de Planeación. 
6. La oficina de Control Interno cuenta con un instrumento para la verificación de la eficiencia de los controles, durante la vigencia 2024 solo se realizaron4 auditoria con enfoque en riesgos, las demas actividades fueron informes de ley y asesoria y acompañamiento a la formulación de planes de mejora a las auditorias a las cuales no se tiene estalbecido la identificación y verificación de riesgos y los controles a los temas evaluados.
                                                                                                                                                                                   </t>
    </r>
  </si>
  <si>
    <t>Información y comunicación</t>
  </si>
  <si>
    <r>
      <rPr>
        <b/>
        <sz val="11"/>
        <rFont val="Century Gothic"/>
        <family val="2"/>
      </rPr>
      <t xml:space="preserve">FORTALEZAS:
</t>
    </r>
    <r>
      <rPr>
        <sz val="11"/>
        <rFont val="Century Gothic"/>
        <family val="2"/>
      </rPr>
      <t xml:space="preserve">1. Se tiene establecido un proceso misional de gestión sistemas de información, el cual se ha consolidado a nivel institucional con un equipo de trabajo que ha contribuido a garantizar sistemas de información para capturar datos, procesarlos y entregar información oportuna y confiables para la planeación y operación de los procesos.          
2. Se cuenta con un Modelo de Comunicación Efectiva el cual abarca las estrategias y canales para la comunicacion interna y externa de la ESE, trimestralmente en los informes del plan de acción el grupo de trabajo responsable presenta los avances al cumplimiento del Plan de Comunicaciones y sus componentes para cada vigencia. 
3.Frente a los lineamientos del componente la ESE Metrosalud, garantiza en su mayoría que los procesos, manuales, políticas y procedimientos asociados se encuentran diseñados, documentados y socializados lo que evidencia que se está dando respuesta al requerimiento (se encuentran presentes).         
4.Se tienen establecidos los mecanismos de integración en el SGI Almera y las resolucioines que los operativizan, como comités directivos y grupos primarios institucionales tanto a nivel central como en la UPSS.
</t>
    </r>
    <r>
      <rPr>
        <sz val="11"/>
        <color rgb="FFFF0000"/>
        <rFont val="Century Gothic"/>
        <family val="2"/>
      </rPr>
      <t xml:space="preserve">                                                                                                                                               
</t>
    </r>
    <r>
      <rPr>
        <b/>
        <sz val="11"/>
        <rFont val="Century Gothic"/>
        <family val="2"/>
      </rPr>
      <t>DEBILIDADES:</t>
    </r>
    <r>
      <rPr>
        <sz val="11"/>
        <rFont val="Century Gothic"/>
        <family val="2"/>
      </rPr>
      <t xml:space="preserve">
1. La pagina Web institucional como fuente de información para los publicos externos es obsoleta, su capacidad no permite cumplir con todos los requerimientos de la ley de transparencia y acceso a la información, la información relevante minima exigidad por los lineamientos de gobierno digital no se mantiene actualizada como lo establece la ley 1712 de 2014 y la Resolucion 1519 de 2020.
2.No se evidencian despliegues, ni la apropiación de los equipos de trabajo de las dependencias y unidades de atención de los controles sobre la integridad, confidencialidad y disponibilidad de los datos e información institucional. 
3. El componente de comunicación no tiene definidos indicadores que le permitan evidenciar la efectividad de las estrategias implementadas,  La segunda linea de defensa no realiza seguimientos o monitoreos periodicos ni se han diseñado evaluar la efectividad de los canales de comunicaicon con las partes interesadas externas, asi como la calidad de sus contenidos.
4. No se evidencian despliegues de la politica institucional de gestión documental, ni los tiene definidos los mecanismos de evaluación. 
5.  El uso de la herramienta - sofware de correspondencia, SEVENET, se encuentra a cargo de las auxiliares administrativas (secretarias)  de las dependencias, su manejo y gestión no es aplicado por los directivos como responsables de la comunicación de forma tal que permita un flujo de correspondencia, especialmente la gestión del los derechos de petición.    
5. Los instrumentos para la identificación, clasificación y control de la información producida en la Entidad se encuentra en proceso de actualización.</t>
    </r>
    <r>
      <rPr>
        <sz val="11"/>
        <color rgb="FFFF0000"/>
        <rFont val="Century Gothic"/>
        <family val="2"/>
      </rPr>
      <t xml:space="preserve">
</t>
    </r>
  </si>
  <si>
    <r>
      <rPr>
        <b/>
        <sz val="11"/>
        <rFont val="Century Gothic"/>
        <family val="2"/>
      </rPr>
      <t xml:space="preserve">FORTALEZAS:
</t>
    </r>
    <r>
      <rPr>
        <sz val="11"/>
        <rFont val="Century Gothic"/>
        <family val="2"/>
      </rPr>
      <t xml:space="preserve">1. Se tiene establecido un proceso misional de gestión sistemas de información, el cual se ha consolidado a nivel institucional con un equipo de trabajo que ha contribuido a garantizar sistemas de información para capturar datos, procesarlos y entregar información oportuna y confiables para la planeación y operación de los procesos.          
2. Se cuenta con un Modelo de Comunicación Efectiva el cual abarca las estrategias y canales para la comunicacion interna y externa de la ESE, trimestralmente en los informes del plan de acción el grupo de trabajo responsable presenta los avances al cumplimiento del Plan de Comunicaciones y sus componentes para cada vigencia. 
3.Frente a los lineamientos del componente la ESE Metrosalud, garantiza en su mayoría que los procesos, manuales, políticas y procedimientos asociados se encuentran diseñados, documentados y socializados lo que evidencia que se está dando respuesta al requerimiento (se encuentran presentes).           
</t>
    </r>
    <r>
      <rPr>
        <b/>
        <sz val="11"/>
        <rFont val="Century Gothic"/>
        <family val="2"/>
      </rPr>
      <t>DEBILIDADES:</t>
    </r>
    <r>
      <rPr>
        <sz val="11"/>
        <rFont val="Century Gothic"/>
        <family val="2"/>
      </rPr>
      <t xml:space="preserve">
1. La pagina Web institucional como fuente de información para los publicos externos es obsoleta, su capacidad no permite cumplir con todos los requerimientos de la ley de transparencia y acceso a la información, la información relevante minima exigidad por los lineamientos de gobierno digital no se mantiene actualizada como lo establece la ley 1712 de 2014 y la Resolucion 1519 de 2020.
2.Se evidencia durante la evaluación que no se encuentran funcionando de manera optima los canales de ingreso a la pagina web para peticiones, quejas, reclamos y sugerencias;  ni la linea etica de denuncias; ni se encuentra disponible la linea telefonica de atencion al usuario. Frente al solicitud de citas via web, se presentan deficiencias en la oportunidad  para el acceso de las atenciones.
3.No se evidencian despliegues, ni la apropiación de los equipos de trabajo de las dependencias y unidades de atención de los controles sobre la integridad, confidencialidad y disponibilidad de los datos e información institucional. 
4. El informe de la vigencia 2024 de seguimiento del Plan Anticorrupción y Atención al Ciudadano realizado por la Oficina de Control Interno y Evaluación, arrojo como resultado en el Componente 5 de Transparencia y Acceso a la Información un cumplimiento del 26%.
</t>
    </r>
  </si>
  <si>
    <t xml:space="preserve">Monitoreo </t>
  </si>
  <si>
    <r>
      <rPr>
        <b/>
        <sz val="11"/>
        <rFont val="Century Gothic"/>
        <family val="2"/>
      </rPr>
      <t>FORTALEZAS:</t>
    </r>
    <r>
      <rPr>
        <sz val="11"/>
        <rFont val="Century Gothic"/>
        <family val="2"/>
      </rPr>
      <t xml:space="preserve">
1.  Se programo en el plan de evaluaciones del año 2024 y 2025  las actividades de asesoria y acompañamiento en la formulación de planes de mejoramiento, logrando avanzar en la formulación de los planes unicos por proceso en el SGI Almera.       
2. La actual Metodologia de Mejoramiento  se actualizo en el año 2025 por parte de la Oficina Asesora de Planeación y Desarrollo Organizacional   teniendo en cuenta los cambios a nivel normativo y de las funcionalidades del  modulo especifico en el SGI Almera.
3. Ingreso de los planes de mejoramiento de auditorias de los entes de vigilancia y control al aplicativo Almera de acuerdo a las funcionalidades del módulo, garantizando la formulación de las acciones con fechas de cumplimiento y asignación de los responsables, permitiendo además el respectivo seguimiento y cargue de evidencias en Almera.
4..Frente a los lineamientos del componente la ESE Metrosalud, garantiza que los procesos, manuales, políticas y procedimientos asociados se encuentran diseñados, documentados en el SGI Almera.
</t>
    </r>
    <r>
      <rPr>
        <b/>
        <sz val="11"/>
        <rFont val="Century Gothic"/>
        <family val="2"/>
      </rPr>
      <t>DEBILIDADES:</t>
    </r>
    <r>
      <rPr>
        <sz val="11"/>
        <rFont val="Century Gothic"/>
        <family val="2"/>
      </rPr>
      <t xml:space="preserve">
1. Las funciones de seguimiento y evaluación por parte del comité Coordinador de Control Interno no se han apropiado de acuerdo a las exigencias del sistema de control interno institucional, de acuerdo a lo evidenciado en la ejecución del presente informe y los resultados del instrumento aplicado. Con corte a junio 30 solo se han realizado dos comites.
2.La deficiencia en la apropiación de la cultura de mejoramiento institucional por parte de los servidores, evidenciada en la inoportuna en la formulación de los planes de mejoramiento y la inefectiva implementación de las acciones producto de las auditorías internas y de los entes de control externas, lo cual genera el posible riesgo para la ESE de incumplimientos normativos y sanciones.
3.Con corte a junio 30 de 2025 se presenta un cumplimiento del plan de evaluacioned de la Oficina de Control interno  del 92.6%, incumpliendo la meta establecida del 100%; lo anterior debido a el retraso en la entrega oportuna a la información para la elaboración del informe de austeridad del gasto (2) solicitada a la Subgerencia Administrativa y Financiera.         
4.La segunda linea no reporta al comite coordinador de control interno los seguimientos realizados al cumplimiento de los planes de mejora de otras entidades de vigilancia y control.               
5.De las actas del comite coordinador de control interno se evidencia:1.La Oficina de Control Interno presenta el seguimiento al avance de las acciones del plan unico de mejoramiento de la contraloria distrital de medellin,  a la fecha se tiene abiertas 85 oportunidades de mejoramiento. En espera del informe de la auditoria de gestión y resultados del año 2024 para definir plan de accion. 
6.El seguimiento al plan general de evaluaciones a la fecha  no incluye analisis de factores de criticos presentados por la dependencias (Oficina de Control Interno - Oficina Asesora de Planeación - Subgerencia de Red de Servicios), ni a los riesgos relevantes que puedan afectar los objetivos institucionales, no se generan las recomendaciones o la toma de decisiones para garantizar el mejoramiento institucional frente a los resultados presentados, ni las estrategias para el fortalecimiento del sistema de control interno en la ESE. 
</t>
    </r>
  </si>
  <si>
    <r>
      <rPr>
        <b/>
        <sz val="11"/>
        <color theme="1"/>
        <rFont val="Century Gothic"/>
        <family val="2"/>
      </rPr>
      <t>FORTALEZAS:</t>
    </r>
    <r>
      <rPr>
        <sz val="11"/>
        <color theme="1"/>
        <rFont val="Century Gothic"/>
        <family val="2"/>
      </rPr>
      <t xml:space="preserve">
1. Fortalecimiento de las actividades de asesoría y acompañamiento en los temas relacionados con los roles de la Oficina de Control Interno y Evaluación, de manera especial en la formulación de planes de mejoramiento de acuerdo a la actual metodología institucional.
2. Ingreso de los planes de mejoramiento de auditorias con enfoque en riesgos y de los entes de vigilancia y control al aplicativo Almera de acuerdo a las funcionalidades del módulo, garantizando la formulación de las acciones con fechas de cumplimiento y asignación de los responsables, permitiendo además el respectivo seguimiento y cargue de evidencias en Almera.
3. Formulación y publicación del Plan General de Evaluaciones integrando las dependencias de segunda y tercera linea.  
4. Cumplimiento al 100% de las sesiones del comite coordinador de Control Interno para el año 2024. Total sesiones 6 con sus respectivas actas actualizadas, soportes y realizadas oportunamente en el SGI Almera - Mecanismos de integración.  
5..Frente a los lineamientos del componente la ESE Metrosalud, garantiza que los procesos, manuales, políticas y procedimientos asociados se encuentran diseñados, documentados y socializados lo que evidencia que se está dando respuesta al requerimiento (se encuentran presentes).                              
</t>
    </r>
    <r>
      <rPr>
        <b/>
        <sz val="11"/>
        <color theme="1"/>
        <rFont val="Century Gothic"/>
        <family val="2"/>
      </rPr>
      <t>DEBILIDADES:</t>
    </r>
    <r>
      <rPr>
        <sz val="11"/>
        <color theme="1"/>
        <rFont val="Century Gothic"/>
        <family val="2"/>
      </rPr>
      <t xml:space="preserve">
1. Las funciones de seguimiento y evaluación por parte del comité Coordinador de Control Interno no se han apropiado de acuerdo a las exigencias del sistema de control interno institucional, de acuerdo a lo evidenciado en la ejecución del presente informe y los resultados del instrumento aplicado.
2.La deficiencia en la apropiación de la cultura de mejoramiento institucional por parte de los servidores, evidenciada en la inoportuna formulación de los planes de mejoramiento y la inefectiva implementación de las acciones producto de las auditorías internas y de los entes de control externas, lo cual genera el posible riesgo para la ESE de incumplimientos normativos y sanciones.
3.El incumplimiento en la medición del indicador de porcentaje de: Cumplimiento del plan de evaluaciones de la Oficina de Control Interno, se alcanzó un resultado del 89.6% acumulado para el año 2024, con una meta establecida del 100%, ademas que las dependencias de la segunda línea no reportan el estado y resultados de sus evaluaciones, ni el cumplimiento de la ejecución del plan al comité de control interno.
4.Frente a los resultados de los informes independientes del sistema de control interno presentados semestralmente en el comité y publicados en la página web, no se les ha formulado el respectivo plan de mejoramiento por parte de los líderes de los procesos y sus equipos de trabajo.
</t>
    </r>
  </si>
  <si>
    <t xml:space="preserve">De acuerdo a los resultados del nivel de cumplimiento de cada componente, el estado del sistema de control interno en la ESE cumple con un 47% de acuedo al instrumento aplicado,se evidencian falencias importantes que requieren retomar las responsabilidades asignadas a las diferentes líneas de defensa siguiendo el esquema del Modelo Integrado de Planeación y Gestión, MIPG.
Ninguno de los componentes evaluados demuestra en sus resultados un impacto positivo frente a los propósitos del sistema de control interno.
</t>
  </si>
  <si>
    <t>Aprobación del informe:</t>
  </si>
  <si>
    <t>Jefe Oficina de Control  Interno y Evaluación : Gloria Patricia Isaza Orduz</t>
  </si>
  <si>
    <t>Fecha de aprobación del informe: 30/07/2025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</si>
</sst>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4" x14ac:knownFonts="1">
    <font>
      <sz val="10"/>
      <color theme="1"/>
      <name val="Arial"/>
      <family val="2"/>
    </font>
    <font>
      <sz val="11"/>
      <color theme="1"/>
      <name val="Century Gothic"/>
      <family val="2"/>
    </font>
    <font>
      <b/>
      <sz val="11"/>
      <color theme="0"/>
      <name val="Century Gothic"/>
      <family val="2"/>
    </font>
    <font>
      <b/>
      <sz val="11"/>
      <color theme="1"/>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sz val="11"/>
      <name val="Century Gothic"/>
      <family val="2"/>
    </font>
    <font>
      <b/>
      <u/>
      <sz val="11"/>
      <color theme="0"/>
      <name val="Century Gothic"/>
      <family val="2"/>
    </font>
    <font>
      <b/>
      <i/>
      <sz val="11"/>
      <name val="Century Gothic"/>
      <family val="2"/>
    </font>
    <font>
      <b/>
      <i/>
      <sz val="11"/>
      <color theme="1"/>
      <name val="Century Gothic"/>
      <family val="2"/>
    </font>
    <font>
      <sz val="10"/>
      <color theme="1"/>
      <name val="Century Gothic"/>
      <family val="2"/>
    </font>
    <font>
      <sz val="12"/>
      <color theme="1"/>
      <name val="Century Gothic"/>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7">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bottom style="thin">
        <color indexed="64"/>
      </bottom>
      <diagonal/>
    </border>
  </borders>
  <cellStyleXfs count="1">
    <xf numFmtId="0" fontId="0" fillId="0" borderId="0"/>
  </cellStyleXfs>
  <cellXfs count="92">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left" vertical="center"/>
      <protection locked="0"/>
    </xf>
    <xf numFmtId="0" fontId="1" fillId="2" borderId="0" xfId="0" applyFont="1" applyFill="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left" vertical="center"/>
      <protection locked="0"/>
    </xf>
    <xf numFmtId="164" fontId="3" fillId="2" borderId="10" xfId="0" applyNumberFormat="1" applyFont="1" applyFill="1" applyBorder="1" applyAlignment="1" applyProtection="1">
      <alignment horizontal="left" vertical="center"/>
      <protection locked="0"/>
    </xf>
    <xf numFmtId="164" fontId="3" fillId="2" borderId="11" xfId="0" applyNumberFormat="1" applyFont="1" applyFill="1" applyBorder="1" applyAlignment="1" applyProtection="1">
      <alignment horizontal="left" vertical="center"/>
      <protection locked="0"/>
    </xf>
    <xf numFmtId="164" fontId="1" fillId="2" borderId="0" xfId="0" applyNumberFormat="1" applyFont="1" applyFill="1" applyAlignment="1">
      <alignment horizontal="center"/>
    </xf>
    <xf numFmtId="0" fontId="4" fillId="2" borderId="0" xfId="0" applyFont="1" applyFill="1" applyAlignment="1">
      <alignment vertical="center"/>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2" borderId="0" xfId="0" applyFont="1" applyFill="1" applyAlignment="1">
      <alignment horizontal="center" vertical="center"/>
    </xf>
    <xf numFmtId="0" fontId="5" fillId="2" borderId="19" xfId="0" applyFont="1" applyFill="1" applyBorder="1" applyAlignment="1">
      <alignment horizontal="center" vertical="center"/>
    </xf>
    <xf numFmtId="0" fontId="5" fillId="2" borderId="0" xfId="0" applyFont="1" applyFill="1" applyAlignment="1">
      <alignment horizontal="center" vertical="center"/>
    </xf>
    <xf numFmtId="49" fontId="5" fillId="2" borderId="20" xfId="0" applyNumberFormat="1" applyFont="1" applyFill="1" applyBorder="1" applyAlignment="1">
      <alignment horizontal="left" vertical="center" wrapText="1"/>
    </xf>
    <xf numFmtId="49" fontId="5" fillId="2" borderId="21" xfId="0" applyNumberFormat="1" applyFont="1" applyFill="1" applyBorder="1" applyAlignment="1">
      <alignment horizontal="left" vertical="center" wrapText="1"/>
    </xf>
    <xf numFmtId="49" fontId="1" fillId="2" borderId="22" xfId="0" applyNumberFormat="1" applyFont="1" applyFill="1" applyBorder="1" applyAlignment="1" applyProtection="1">
      <alignment horizontal="center" vertical="center" wrapText="1"/>
      <protection locked="0"/>
    </xf>
    <xf numFmtId="49" fontId="8" fillId="2" borderId="23" xfId="0" applyNumberFormat="1" applyFont="1" applyFill="1" applyBorder="1" applyAlignment="1" applyProtection="1">
      <alignment horizontal="left" vertical="top" wrapText="1"/>
      <protection locked="0"/>
    </xf>
    <xf numFmtId="49" fontId="8" fillId="2" borderId="24" xfId="0" applyNumberFormat="1" applyFont="1" applyFill="1" applyBorder="1" applyAlignment="1" applyProtection="1">
      <alignment horizontal="left" vertical="top" wrapText="1"/>
      <protection locked="0"/>
    </xf>
    <xf numFmtId="49" fontId="8" fillId="2" borderId="25" xfId="0" applyNumberFormat="1" applyFont="1" applyFill="1" applyBorder="1" applyAlignment="1" applyProtection="1">
      <alignment horizontal="left" vertical="top" wrapText="1"/>
      <protection locked="0"/>
    </xf>
    <xf numFmtId="49" fontId="1" fillId="2" borderId="0" xfId="0" applyNumberFormat="1" applyFont="1" applyFill="1" applyAlignment="1">
      <alignment horizontal="left" vertical="top" wrapText="1"/>
    </xf>
    <xf numFmtId="49" fontId="1" fillId="2" borderId="23" xfId="0" applyNumberFormat="1" applyFont="1" applyFill="1" applyBorder="1" applyAlignment="1" applyProtection="1">
      <alignment horizontal="left" vertical="top" wrapText="1"/>
      <protection locked="0"/>
    </xf>
    <xf numFmtId="49" fontId="1" fillId="2" borderId="24" xfId="0" applyNumberFormat="1" applyFont="1" applyFill="1" applyBorder="1" applyAlignment="1" applyProtection="1">
      <alignment horizontal="left" vertical="top" wrapText="1"/>
      <protection locked="0"/>
    </xf>
    <xf numFmtId="49" fontId="1" fillId="2" borderId="25" xfId="0" applyNumberFormat="1" applyFont="1" applyFill="1" applyBorder="1" applyAlignment="1" applyProtection="1">
      <alignment horizontal="left" vertical="top" wrapText="1"/>
      <protection locked="0"/>
    </xf>
    <xf numFmtId="49" fontId="5" fillId="2" borderId="26" xfId="0" applyNumberFormat="1" applyFont="1" applyFill="1" applyBorder="1" applyAlignment="1">
      <alignment horizontal="left" vertical="center" wrapText="1"/>
    </xf>
    <xf numFmtId="49" fontId="5" fillId="2" borderId="27" xfId="0" applyNumberFormat="1" applyFont="1" applyFill="1" applyBorder="1" applyAlignment="1">
      <alignment horizontal="left" vertical="center" wrapText="1"/>
    </xf>
    <xf numFmtId="0" fontId="7" fillId="2" borderId="0" xfId="0" applyFont="1" applyFill="1" applyAlignment="1">
      <alignment wrapText="1"/>
    </xf>
    <xf numFmtId="0" fontId="2" fillId="4" borderId="28" xfId="0" applyFont="1" applyFill="1" applyBorder="1" applyAlignment="1">
      <alignment horizontal="center" vertical="center" wrapText="1"/>
    </xf>
    <xf numFmtId="0" fontId="5" fillId="0" borderId="0" xfId="0" applyFont="1" applyAlignment="1">
      <alignment horizontal="center" vertical="center" wrapText="1"/>
    </xf>
    <xf numFmtId="0" fontId="2"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3" fillId="2" borderId="0" xfId="0" applyFont="1" applyFill="1" applyAlignment="1">
      <alignment wrapText="1"/>
    </xf>
    <xf numFmtId="0" fontId="1" fillId="0" borderId="0" xfId="0" applyFont="1" applyAlignment="1">
      <alignment horizontal="center" wrapText="1"/>
    </xf>
    <xf numFmtId="0" fontId="1" fillId="0" borderId="0" xfId="0" applyFont="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Alignment="1">
      <alignment vertical="center"/>
    </xf>
    <xf numFmtId="0" fontId="5" fillId="0" borderId="6" xfId="0" applyFont="1" applyBorder="1" applyAlignment="1" applyProtection="1">
      <alignment horizontal="center" vertical="center"/>
      <protection hidden="1"/>
    </xf>
    <xf numFmtId="9" fontId="5" fillId="0" borderId="0" xfId="0" applyNumberFormat="1" applyFont="1" applyAlignment="1">
      <alignment vertical="center"/>
    </xf>
    <xf numFmtId="9" fontId="3" fillId="6" borderId="6" xfId="0" applyNumberFormat="1" applyFont="1" applyFill="1" applyBorder="1" applyAlignment="1" applyProtection="1">
      <alignment horizontal="center" vertical="center"/>
      <protection hidden="1"/>
    </xf>
    <xf numFmtId="0" fontId="6" fillId="0" borderId="31" xfId="0" applyFont="1" applyBorder="1" applyAlignment="1" applyProtection="1">
      <alignment horizontal="left" vertical="top" wrapText="1"/>
      <protection locked="0"/>
    </xf>
    <xf numFmtId="0" fontId="5" fillId="0" borderId="0" xfId="0" applyFont="1" applyAlignment="1">
      <alignment vertical="center"/>
    </xf>
    <xf numFmtId="9" fontId="3" fillId="6" borderId="6" xfId="0" applyNumberFormat="1" applyFont="1" applyFill="1" applyBorder="1" applyAlignment="1" applyProtection="1">
      <alignment horizontal="center" vertical="center"/>
      <protection locked="0"/>
    </xf>
    <xf numFmtId="0" fontId="5" fillId="0" borderId="11" xfId="0" applyFont="1" applyBorder="1" applyAlignment="1">
      <alignment vertical="center"/>
    </xf>
    <xf numFmtId="0" fontId="8" fillId="0" borderId="31" xfId="0" applyFont="1" applyBorder="1" applyAlignment="1" applyProtection="1">
      <alignment horizontal="left" vertical="top" wrapText="1"/>
      <protection locked="0"/>
    </xf>
    <xf numFmtId="0" fontId="5" fillId="0" borderId="0" xfId="0" applyFont="1" applyAlignment="1">
      <alignment horizontal="left" vertical="center"/>
    </xf>
    <xf numFmtId="9" fontId="5" fillId="0" borderId="6" xfId="0" applyNumberFormat="1" applyFont="1" applyBorder="1" applyAlignment="1" applyProtection="1">
      <alignment horizontal="center" vertical="center"/>
      <protection locked="0"/>
    </xf>
    <xf numFmtId="0" fontId="5" fillId="2" borderId="7" xfId="0" applyFont="1" applyFill="1" applyBorder="1" applyAlignment="1">
      <alignment vertical="center"/>
    </xf>
    <xf numFmtId="0" fontId="5"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xf numFmtId="0" fontId="1" fillId="0" borderId="0" xfId="0" applyFont="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11" xfId="0" applyFont="1" applyBorder="1"/>
    <xf numFmtId="0" fontId="1" fillId="0" borderId="31" xfId="0" applyFont="1" applyBorder="1" applyAlignment="1" applyProtection="1">
      <alignment horizontal="left" vertical="top" wrapText="1"/>
      <protection locked="0"/>
    </xf>
    <xf numFmtId="0" fontId="2" fillId="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6" fillId="0" borderId="31" xfId="0" applyFont="1" applyBorder="1"/>
    <xf numFmtId="0" fontId="2" fillId="9" borderId="6" xfId="0" applyFont="1" applyFill="1" applyBorder="1" applyAlignment="1">
      <alignment horizontal="center" vertical="center" wrapText="1"/>
    </xf>
    <xf numFmtId="0" fontId="8" fillId="0" borderId="32" xfId="0" applyFont="1" applyBorder="1" applyAlignment="1" applyProtection="1">
      <alignment horizontal="left" vertical="top" wrapText="1"/>
      <protection locked="0"/>
    </xf>
    <xf numFmtId="0" fontId="1" fillId="0" borderId="32" xfId="0" applyFont="1" applyBorder="1" applyAlignment="1" applyProtection="1">
      <alignment horizontal="left" vertical="top" wrapText="1"/>
      <protection locked="0"/>
    </xf>
    <xf numFmtId="0" fontId="2" fillId="2" borderId="0" xfId="0" applyFont="1" applyFill="1" applyAlignment="1">
      <alignment vertical="center"/>
    </xf>
    <xf numFmtId="0" fontId="5" fillId="2" borderId="0" xfId="0" applyFont="1" applyFill="1" applyAlignment="1">
      <alignment horizontal="left" vertical="center"/>
    </xf>
    <xf numFmtId="0" fontId="10" fillId="2" borderId="0" xfId="0" applyFont="1" applyFill="1" applyAlignment="1">
      <alignment vertical="center"/>
    </xf>
    <xf numFmtId="0" fontId="11" fillId="2" borderId="0" xfId="0" applyFont="1" applyFill="1"/>
    <xf numFmtId="0" fontId="1" fillId="2" borderId="33" xfId="0" applyFont="1" applyFill="1" applyBorder="1"/>
    <xf numFmtId="0" fontId="1" fillId="2" borderId="34" xfId="0" applyFont="1" applyFill="1" applyBorder="1"/>
    <xf numFmtId="0" fontId="1" fillId="2" borderId="35" xfId="0" applyFont="1" applyFill="1" applyBorder="1"/>
    <xf numFmtId="0" fontId="12" fillId="0" borderId="0" xfId="0" applyFont="1" applyBorder="1" applyAlignment="1">
      <alignment horizontal="justify" vertical="center" wrapText="1"/>
    </xf>
    <xf numFmtId="0" fontId="13" fillId="0" borderId="6" xfId="0" applyFont="1" applyBorder="1" applyAlignment="1">
      <alignment horizontal="justify" vertical="center" wrapText="1"/>
    </xf>
    <xf numFmtId="0" fontId="12" fillId="0" borderId="36" xfId="0" applyFont="1" applyBorder="1" applyAlignment="1">
      <alignment horizontal="justify" vertical="center" wrapText="1"/>
    </xf>
    <xf numFmtId="0" fontId="3" fillId="0" borderId="0" xfId="0" applyFont="1" applyAlignment="1">
      <alignment horizontal="justify"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263608</xdr:colOff>
      <xdr:row>13</xdr:row>
      <xdr:rowOff>148933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50593"/>
          <a:ext cx="4392016" cy="2532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02025%20-%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Instructivo"/>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sheetData sheetId="10">
        <row r="2">
          <cell r="N2">
            <v>0.45833333333333331</v>
          </cell>
        </row>
        <row r="26">
          <cell r="N26">
            <v>0.38235294117647056</v>
          </cell>
        </row>
        <row r="43">
          <cell r="N43">
            <v>0.45833333333333331</v>
          </cell>
        </row>
        <row r="55">
          <cell r="N55">
            <v>0.5357142857142857</v>
          </cell>
        </row>
        <row r="69">
          <cell r="N69">
            <v>0.5357142857142857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0"/>
  <sheetViews>
    <sheetView tabSelected="1" zoomScale="60" zoomScaleNormal="60" workbookViewId="0">
      <selection activeCell="G25" sqref="G25:G33"/>
    </sheetView>
  </sheetViews>
  <sheetFormatPr baseColWidth="10" defaultColWidth="11.42578125" defaultRowHeight="16.5" x14ac:dyDescent="0.3"/>
  <cols>
    <col min="1" max="1" width="3.140625" style="1" customWidth="1"/>
    <col min="2" max="2" width="3.42578125" style="1" customWidth="1"/>
    <col min="3" max="3" width="35.5703125" style="1" customWidth="1"/>
    <col min="4" max="4" width="2.5703125" style="1" customWidth="1"/>
    <col min="5" max="5" width="20.7109375" style="1" customWidth="1"/>
    <col min="6" max="6" width="4.7109375" style="1" customWidth="1"/>
    <col min="7" max="7" width="23.42578125" style="1" customWidth="1"/>
    <col min="8" max="8" width="7.5703125" style="1" customWidth="1"/>
    <col min="9" max="9" width="255.42578125" style="1" customWidth="1"/>
    <col min="10" max="10" width="5.85546875" style="1" customWidth="1"/>
    <col min="11" max="11" width="28.140625" style="1" customWidth="1"/>
    <col min="12" max="12" width="4.28515625" style="1" customWidth="1"/>
    <col min="13" max="13" width="148.7109375" style="1" customWidth="1"/>
    <col min="14" max="14" width="5.85546875" style="1" customWidth="1"/>
    <col min="15" max="15" width="14.5703125" style="1" customWidth="1"/>
    <col min="16" max="16" width="7" style="1" customWidth="1"/>
    <col min="17" max="16384" width="11.42578125" style="1"/>
  </cols>
  <sheetData>
    <row r="1" spans="2:16" ht="17.25" thickBot="1" x14ac:dyDescent="0.35"/>
    <row r="2" spans="2:16" ht="18" customHeight="1" thickTop="1" x14ac:dyDescent="0.3">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2" customHeight="1" thickBot="1" x14ac:dyDescent="0.35">
      <c r="B7" s="5"/>
      <c r="I7" s="17" t="s">
        <v>4</v>
      </c>
      <c r="J7" s="18"/>
      <c r="K7" s="19"/>
      <c r="M7" s="20">
        <f>+AVERAGE(G25,G27,G29,G31,G33)</f>
        <v>0.47408963585434166</v>
      </c>
      <c r="N7" s="21"/>
      <c r="O7" s="21"/>
      <c r="P7" s="9"/>
    </row>
    <row r="8" spans="2:16" ht="18" customHeight="1" x14ac:dyDescent="0.3">
      <c r="B8" s="5"/>
      <c r="M8" s="22"/>
      <c r="N8" s="22"/>
      <c r="O8" s="22"/>
      <c r="P8" s="9"/>
    </row>
    <row r="9" spans="2:16" ht="18" customHeight="1" x14ac:dyDescent="0.3">
      <c r="B9" s="5"/>
      <c r="P9" s="9"/>
    </row>
    <row r="10" spans="2:16" x14ac:dyDescent="0.3">
      <c r="B10" s="5"/>
      <c r="P10" s="9"/>
    </row>
    <row r="11" spans="2:16" x14ac:dyDescent="0.3">
      <c r="B11" s="5"/>
      <c r="P11" s="9"/>
    </row>
    <row r="12" spans="2:16" x14ac:dyDescent="0.3">
      <c r="B12" s="5"/>
      <c r="P12" s="9"/>
    </row>
    <row r="13" spans="2:16" x14ac:dyDescent="0.3">
      <c r="B13" s="5"/>
      <c r="P13" s="9"/>
    </row>
    <row r="14" spans="2:16" x14ac:dyDescent="0.3">
      <c r="B14" s="5"/>
      <c r="P14" s="9"/>
    </row>
    <row r="15" spans="2:16" x14ac:dyDescent="0.3">
      <c r="B15" s="5"/>
      <c r="P15" s="9"/>
    </row>
    <row r="16" spans="2:16" x14ac:dyDescent="0.3">
      <c r="B16" s="5"/>
      <c r="P16" s="9"/>
    </row>
    <row r="17" spans="2:22" x14ac:dyDescent="0.3">
      <c r="B17" s="5"/>
      <c r="C17" s="23" t="s">
        <v>5</v>
      </c>
      <c r="D17" s="24"/>
      <c r="E17" s="24"/>
      <c r="F17" s="24"/>
      <c r="G17" s="24"/>
      <c r="H17" s="24"/>
      <c r="I17" s="24"/>
      <c r="J17" s="24"/>
      <c r="K17" s="24"/>
      <c r="L17" s="24"/>
      <c r="M17" s="25"/>
      <c r="N17" s="26"/>
      <c r="O17" s="26"/>
      <c r="P17" s="9"/>
    </row>
    <row r="18" spans="2:22" ht="15.75" customHeight="1" x14ac:dyDescent="0.3">
      <c r="B18" s="5"/>
      <c r="C18" s="27"/>
      <c r="D18" s="27"/>
      <c r="E18" s="27"/>
      <c r="F18" s="27"/>
      <c r="G18" s="27"/>
      <c r="H18" s="27"/>
      <c r="I18" s="27"/>
      <c r="J18" s="27"/>
      <c r="K18" s="27"/>
      <c r="L18" s="27"/>
      <c r="M18" s="27"/>
      <c r="N18" s="28"/>
      <c r="O18" s="28"/>
      <c r="P18" s="9"/>
    </row>
    <row r="19" spans="2:22" ht="268.5" customHeight="1" x14ac:dyDescent="0.3">
      <c r="B19" s="5"/>
      <c r="C19" s="29" t="s">
        <v>6</v>
      </c>
      <c r="D19" s="30"/>
      <c r="E19" s="31" t="s">
        <v>7</v>
      </c>
      <c r="F19" s="32" t="s">
        <v>8</v>
      </c>
      <c r="G19" s="33"/>
      <c r="H19" s="33"/>
      <c r="I19" s="33"/>
      <c r="J19" s="33"/>
      <c r="K19" s="33"/>
      <c r="L19" s="33"/>
      <c r="M19" s="34"/>
      <c r="N19" s="35"/>
      <c r="O19" s="35"/>
      <c r="P19" s="9"/>
    </row>
    <row r="20" spans="2:22" ht="93.75" customHeight="1" x14ac:dyDescent="0.3">
      <c r="B20" s="5"/>
      <c r="C20" s="29" t="s">
        <v>9</v>
      </c>
      <c r="D20" s="30"/>
      <c r="E20" s="31" t="s">
        <v>7</v>
      </c>
      <c r="F20" s="36" t="s">
        <v>34</v>
      </c>
      <c r="G20" s="37"/>
      <c r="H20" s="37"/>
      <c r="I20" s="37"/>
      <c r="J20" s="37"/>
      <c r="K20" s="37"/>
      <c r="L20" s="37"/>
      <c r="M20" s="38"/>
      <c r="N20" s="35"/>
      <c r="O20" s="35"/>
      <c r="P20" s="9"/>
    </row>
    <row r="21" spans="2:22" ht="96" customHeight="1" x14ac:dyDescent="0.3">
      <c r="B21" s="5"/>
      <c r="C21" s="39" t="s">
        <v>10</v>
      </c>
      <c r="D21" s="40"/>
      <c r="E21" s="31" t="s">
        <v>7</v>
      </c>
      <c r="F21" s="36" t="s">
        <v>11</v>
      </c>
      <c r="G21" s="37"/>
      <c r="H21" s="37"/>
      <c r="I21" s="37"/>
      <c r="J21" s="37"/>
      <c r="K21" s="37"/>
      <c r="L21" s="37"/>
      <c r="M21" s="38"/>
      <c r="N21" s="35"/>
      <c r="O21" s="35"/>
      <c r="P21" s="9"/>
    </row>
    <row r="22" spans="2:22" ht="12.6" customHeight="1" thickBot="1" x14ac:dyDescent="0.35">
      <c r="B22" s="5"/>
      <c r="G22" s="41"/>
      <c r="P22" s="9"/>
    </row>
    <row r="23" spans="2:22" ht="102.75" customHeight="1" thickBot="1" x14ac:dyDescent="0.35">
      <c r="B23" s="5"/>
      <c r="C23" s="42" t="s">
        <v>12</v>
      </c>
      <c r="D23" s="43"/>
      <c r="E23" s="42" t="s">
        <v>13</v>
      </c>
      <c r="F23" s="43"/>
      <c r="G23" s="42" t="s">
        <v>14</v>
      </c>
      <c r="H23" s="43"/>
      <c r="I23" s="44" t="s">
        <v>15</v>
      </c>
      <c r="J23" s="45"/>
      <c r="K23" s="46" t="s">
        <v>16</v>
      </c>
      <c r="L23" s="45"/>
      <c r="M23" s="47" t="s">
        <v>17</v>
      </c>
      <c r="N23" s="45"/>
      <c r="O23" s="48" t="s">
        <v>18</v>
      </c>
      <c r="P23" s="9"/>
      <c r="Q23" s="49"/>
    </row>
    <row r="24" spans="2:22" ht="6.75" customHeight="1" x14ac:dyDescent="0.3">
      <c r="B24" s="5"/>
      <c r="C24" s="50"/>
      <c r="D24" s="51"/>
      <c r="E24" s="51"/>
      <c r="F24" s="51"/>
      <c r="G24" s="51"/>
      <c r="H24" s="51"/>
      <c r="I24" s="52"/>
      <c r="J24" s="51"/>
      <c r="K24" s="52"/>
      <c r="L24" s="51"/>
      <c r="M24" s="51"/>
      <c r="N24" s="51"/>
      <c r="O24" s="51"/>
      <c r="P24" s="9"/>
    </row>
    <row r="25" spans="2:22" ht="409.5" customHeight="1" x14ac:dyDescent="0.3">
      <c r="B25" s="5"/>
      <c r="C25" s="53" t="s">
        <v>19</v>
      </c>
      <c r="D25" s="54"/>
      <c r="E25" s="55" t="str">
        <f>+IF([1]Hoja1!$N$2&gt;=0.5,"Si","No")</f>
        <v>No</v>
      </c>
      <c r="F25" s="56"/>
      <c r="G25" s="57">
        <f>+[1]Hoja1!N2</f>
        <v>0.45833333333333331</v>
      </c>
      <c r="H25" s="56"/>
      <c r="I25" s="58" t="s">
        <v>20</v>
      </c>
      <c r="J25" s="59"/>
      <c r="K25" s="60">
        <v>0.44</v>
      </c>
      <c r="L25" s="61"/>
      <c r="M25" s="62" t="s">
        <v>21</v>
      </c>
      <c r="N25" s="63"/>
      <c r="O25" s="64">
        <f>G25-K25</f>
        <v>1.8333333333333313E-2</v>
      </c>
      <c r="P25" s="65"/>
      <c r="Q25" s="66"/>
      <c r="R25" s="66"/>
      <c r="S25" s="66"/>
      <c r="T25" s="66"/>
      <c r="U25" s="66"/>
      <c r="V25" s="66"/>
    </row>
    <row r="26" spans="2:22" ht="6.75" customHeight="1" x14ac:dyDescent="0.3">
      <c r="B26" s="5"/>
      <c r="C26" s="50"/>
      <c r="D26" s="51"/>
      <c r="E26" s="67"/>
      <c r="F26" s="51"/>
      <c r="G26" s="68"/>
      <c r="H26" s="51"/>
      <c r="I26" s="69"/>
      <c r="J26" s="51"/>
      <c r="K26" s="52"/>
      <c r="L26" s="51"/>
      <c r="M26" s="70"/>
      <c r="N26" s="70"/>
      <c r="O26" s="71"/>
      <c r="P26" s="9"/>
    </row>
    <row r="27" spans="2:22" ht="409.5" customHeight="1" x14ac:dyDescent="0.3">
      <c r="B27" s="5"/>
      <c r="C27" s="72" t="s">
        <v>22</v>
      </c>
      <c r="D27" s="54"/>
      <c r="E27" s="55" t="str">
        <f>+IF([1]Hoja1!$N$26&gt;=0.5,"Si","No")</f>
        <v>No</v>
      </c>
      <c r="F27" s="51"/>
      <c r="G27" s="57">
        <f>+[1]Hoja1!N26</f>
        <v>0.38235294117647056</v>
      </c>
      <c r="H27" s="51"/>
      <c r="I27" s="58" t="s">
        <v>23</v>
      </c>
      <c r="J27" s="51"/>
      <c r="K27" s="60">
        <v>0.38</v>
      </c>
      <c r="L27" s="73"/>
      <c r="M27" s="74" t="s">
        <v>24</v>
      </c>
      <c r="N27" s="63"/>
      <c r="O27" s="64">
        <f>G27-K27</f>
        <v>2.3529411764705577E-3</v>
      </c>
      <c r="P27" s="9"/>
    </row>
    <row r="28" spans="2:22" ht="6.75" customHeight="1" x14ac:dyDescent="0.3">
      <c r="B28" s="5"/>
      <c r="C28" s="50"/>
      <c r="D28" s="51"/>
      <c r="E28" s="67"/>
      <c r="F28" s="51"/>
      <c r="G28" s="68"/>
      <c r="H28" s="51"/>
      <c r="I28" s="69"/>
      <c r="J28" s="51"/>
      <c r="K28" s="52"/>
      <c r="L28" s="51"/>
      <c r="M28" s="70"/>
      <c r="N28" s="70"/>
      <c r="O28" s="71"/>
      <c r="P28" s="9"/>
    </row>
    <row r="29" spans="2:22" ht="409.15" customHeight="1" x14ac:dyDescent="0.3">
      <c r="B29" s="5"/>
      <c r="C29" s="75" t="s">
        <v>25</v>
      </c>
      <c r="D29" s="54"/>
      <c r="E29" s="55" t="str">
        <f>+IF([1]Hoja1!$N$43&gt;=0.5,"Si","No")</f>
        <v>No</v>
      </c>
      <c r="F29" s="51"/>
      <c r="G29" s="57">
        <f>+[1]Hoja1!N43</f>
        <v>0.45833333333333331</v>
      </c>
      <c r="H29" s="51"/>
      <c r="I29" s="58" t="s">
        <v>26</v>
      </c>
      <c r="J29" s="51"/>
      <c r="K29" s="60">
        <v>0.46</v>
      </c>
      <c r="L29" s="73"/>
      <c r="M29" s="74" t="s">
        <v>27</v>
      </c>
      <c r="N29" s="63"/>
      <c r="O29" s="64">
        <f>G29-K29</f>
        <v>-1.6666666666667052E-3</v>
      </c>
      <c r="P29" s="9"/>
    </row>
    <row r="30" spans="2:22" ht="6.75" customHeight="1" x14ac:dyDescent="0.3">
      <c r="B30" s="5"/>
      <c r="C30" s="50"/>
      <c r="D30" s="51"/>
      <c r="E30" s="67"/>
      <c r="F30" s="51"/>
      <c r="G30" s="68"/>
      <c r="H30" s="51"/>
      <c r="I30" s="69"/>
      <c r="J30" s="51"/>
      <c r="K30" s="52"/>
      <c r="L30" s="51"/>
      <c r="M30" s="70"/>
      <c r="N30" s="70"/>
      <c r="O30" s="71"/>
      <c r="P30" s="9"/>
    </row>
    <row r="31" spans="2:22" ht="305.45" customHeight="1" x14ac:dyDescent="0.3">
      <c r="B31" s="5"/>
      <c r="C31" s="76" t="s">
        <v>28</v>
      </c>
      <c r="D31" s="54"/>
      <c r="E31" s="55" t="str">
        <f>+IF([1]Hoja1!$N$55&gt;=0.5,"Si","No")</f>
        <v>Si</v>
      </c>
      <c r="F31" s="51"/>
      <c r="G31" s="57">
        <f>+[1]Hoja1!N55</f>
        <v>0.5357142857142857</v>
      </c>
      <c r="H31" s="51"/>
      <c r="I31" s="58" t="s">
        <v>29</v>
      </c>
      <c r="J31" s="51"/>
      <c r="K31" s="60">
        <v>0.54</v>
      </c>
      <c r="L31" s="73"/>
      <c r="M31" s="62" t="s">
        <v>30</v>
      </c>
      <c r="N31" s="63"/>
      <c r="O31" s="64">
        <f>G31-K31</f>
        <v>-4.2857142857143371E-3</v>
      </c>
      <c r="P31" s="9"/>
    </row>
    <row r="32" spans="2:22" ht="6.75" customHeight="1" x14ac:dyDescent="0.3">
      <c r="B32" s="5"/>
      <c r="C32" s="50"/>
      <c r="D32" s="51"/>
      <c r="E32" s="67"/>
      <c r="F32" s="51"/>
      <c r="G32" s="68"/>
      <c r="H32" s="51"/>
      <c r="I32" s="77"/>
      <c r="J32" s="51"/>
      <c r="K32" s="52"/>
      <c r="L32" s="51"/>
      <c r="M32" s="70"/>
      <c r="N32" s="70"/>
      <c r="O32" s="71"/>
      <c r="P32" s="9"/>
    </row>
    <row r="33" spans="2:16" ht="409.6" customHeight="1" thickBot="1" x14ac:dyDescent="0.35">
      <c r="B33" s="5"/>
      <c r="C33" s="78" t="s">
        <v>31</v>
      </c>
      <c r="D33" s="54"/>
      <c r="E33" s="55" t="str">
        <f>+IF([1]Hoja1!$N$69&gt;=0.5,"Si","No")</f>
        <v>Si</v>
      </c>
      <c r="F33" s="51"/>
      <c r="G33" s="57">
        <f>+[1]Hoja1!N69</f>
        <v>0.5357142857142857</v>
      </c>
      <c r="H33" s="51"/>
      <c r="I33" s="79" t="s">
        <v>32</v>
      </c>
      <c r="J33" s="51"/>
      <c r="K33" s="60">
        <v>0.54</v>
      </c>
      <c r="L33" s="73"/>
      <c r="M33" s="80" t="s">
        <v>33</v>
      </c>
      <c r="N33" s="63"/>
      <c r="O33" s="64">
        <f>G33-K33</f>
        <v>-4.2857142857143371E-3</v>
      </c>
      <c r="P33" s="9"/>
    </row>
    <row r="34" spans="2:16" x14ac:dyDescent="0.3">
      <c r="B34" s="5"/>
      <c r="C34" s="81"/>
      <c r="D34" s="81"/>
      <c r="E34" s="28"/>
      <c r="M34" s="82"/>
      <c r="N34" s="82"/>
      <c r="O34" s="82"/>
      <c r="P34" s="9"/>
    </row>
    <row r="35" spans="2:16" x14ac:dyDescent="0.3">
      <c r="B35" s="5"/>
      <c r="C35" s="83"/>
      <c r="D35" s="81"/>
      <c r="E35" s="28"/>
      <c r="M35" s="82"/>
      <c r="N35" s="82"/>
      <c r="O35" s="82"/>
      <c r="P35" s="9"/>
    </row>
    <row r="36" spans="2:16" x14ac:dyDescent="0.3">
      <c r="B36" s="5"/>
      <c r="C36" s="84"/>
      <c r="P36" s="9"/>
    </row>
    <row r="37" spans="2:16" ht="17.25" thickBot="1" x14ac:dyDescent="0.35">
      <c r="B37" s="85"/>
      <c r="C37" s="86"/>
      <c r="D37" s="86"/>
      <c r="E37" s="86"/>
      <c r="F37" s="86"/>
      <c r="G37" s="86"/>
      <c r="H37" s="86"/>
      <c r="I37" s="86"/>
      <c r="J37" s="86"/>
      <c r="K37" s="86"/>
      <c r="L37" s="86"/>
      <c r="M37" s="86"/>
      <c r="N37" s="86"/>
      <c r="O37" s="86"/>
      <c r="P37" s="87"/>
    </row>
    <row r="38" spans="2:16" ht="17.25" thickTop="1" x14ac:dyDescent="0.3">
      <c r="C38" s="91" t="s">
        <v>35</v>
      </c>
      <c r="D38"/>
    </row>
    <row r="39" spans="2:16" ht="51.75" x14ac:dyDescent="0.3">
      <c r="C39" s="89" t="s">
        <v>36</v>
      </c>
      <c r="D39" s="90"/>
    </row>
    <row r="40" spans="2:16" ht="34.5" x14ac:dyDescent="0.3">
      <c r="C40" s="89" t="s">
        <v>37</v>
      </c>
      <c r="D40" s="88"/>
    </row>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EFC61EEF-9E4C-45F2-82C7-FD10363D3546}">
            <xm:f>0</xm:f>
            <xm:f>'[Formato-informe-sci-parametrizado-final 2025 - 1.xlsx]Analisis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7FED3A41-13F5-4E7A-ADBC-E64FF5613F65}">
            <xm:f>0</xm:f>
            <xm:f>'[Formato-informe-sci-parametrizado-final 2025 - 1.xlsx]Analisis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1DE22F9C-29A1-4783-A863-01E126535209}">
            <xm:f>0</xm:f>
            <xm:f>'[Formato-informe-sci-parametrizado-final 2025 - 1.xlsx]Analisis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61CBB00F-E02A-4614-BA20-90B31CAE6E49}">
            <xm:f>0</xm:f>
            <xm:f>'[Formato-informe-sci-parametrizado-final 2025 - 1.xlsx]Analisis de Resultados'!#REF!</xm:f>
            <x14:dxf>
              <fill>
                <patternFill>
                  <bgColor rgb="FFFF0000"/>
                </patternFill>
              </fill>
            </x14:dxf>
          </x14:cfRule>
          <xm:sqref>K29</xm:sqref>
        </x14:conditionalFormatting>
        <x14:conditionalFormatting xmlns:xm="http://schemas.microsoft.com/office/excel/2006/main">
          <x14:cfRule type="cellIs" priority="8" operator="between" id="{F2E754BA-A782-4BD0-B5FD-C37A88183762}">
            <xm:f>0</xm:f>
            <xm:f>'[Formato-informe-sci-parametrizado-final 2025 - 1.xlsx]Analisis de Resultados'!#REF!</xm:f>
            <x14:dxf>
              <fill>
                <patternFill>
                  <bgColor rgb="FFFF0000"/>
                </patternFill>
              </fill>
            </x14:dxf>
          </x14:cfRule>
          <xm:sqref>K31</xm:sqref>
        </x14:conditionalFormatting>
        <x14:conditionalFormatting xmlns:xm="http://schemas.microsoft.com/office/excel/2006/main">
          <x14:cfRule type="cellIs" priority="4" operator="between" id="{2C32EBA7-2B67-4987-91F6-792FB13C2574}">
            <xm:f>0</xm:f>
            <xm:f>'[Formato-informe-sci-parametrizado-final 2025 - 1.xlsx]Analisis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metrosaluddosi</dc:creator>
  <cp:lastModifiedBy>metrosaluddosi</cp:lastModifiedBy>
  <dcterms:created xsi:type="dcterms:W3CDTF">2025-07-30T21:16:47Z</dcterms:created>
  <dcterms:modified xsi:type="dcterms:W3CDTF">2025-07-30T21:20:50Z</dcterms:modified>
</cp:coreProperties>
</file>