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D42CE20-17A7-49BD-8621-C96A164A513A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Existencias" sheetId="3" r:id="rId1"/>
  </sheets>
  <calcPr calcId="181029"/>
</workbook>
</file>

<file path=xl/calcChain.xml><?xml version="1.0" encoding="utf-8"?>
<calcChain xmlns="http://schemas.openxmlformats.org/spreadsheetml/2006/main">
  <c r="AR10" i="3" l="1"/>
  <c r="AR9" i="3"/>
  <c r="AR8" i="3"/>
  <c r="AR5" i="3"/>
  <c r="AR4" i="3"/>
  <c r="AR3" i="3"/>
  <c r="AS3" i="3"/>
  <c r="AR2" i="3"/>
  <c r="AS2" i="3"/>
  <c r="AN10" i="3"/>
  <c r="AM10" i="3"/>
  <c r="AO10" i="3" s="1"/>
  <c r="AN9" i="3"/>
  <c r="AM9" i="3"/>
  <c r="AO9" i="3" s="1"/>
  <c r="AN8" i="3"/>
  <c r="AM8" i="3"/>
  <c r="AO8" i="3" s="1"/>
  <c r="AN5" i="3"/>
  <c r="AM5" i="3"/>
  <c r="AO5" i="3" s="1"/>
  <c r="AN4" i="3"/>
  <c r="AM4" i="3"/>
  <c r="AO4" i="3" s="1"/>
  <c r="AN3" i="3"/>
  <c r="AM3" i="3"/>
  <c r="AO3" i="3" s="1"/>
  <c r="AN2" i="3"/>
  <c r="AM2" i="3"/>
  <c r="AO2" i="3" s="1"/>
  <c r="AJ10" i="3"/>
  <c r="AI10" i="3"/>
  <c r="AK10" i="3" s="1"/>
  <c r="AJ9" i="3"/>
  <c r="AI9" i="3"/>
  <c r="AK9" i="3" s="1"/>
  <c r="AJ8" i="3"/>
  <c r="AI8" i="3"/>
  <c r="AK8" i="3" s="1"/>
  <c r="AJ5" i="3"/>
  <c r="AI5" i="3"/>
  <c r="AK5" i="3" s="1"/>
  <c r="AJ4" i="3"/>
  <c r="AI4" i="3"/>
  <c r="AK4" i="3" s="1"/>
  <c r="AJ3" i="3"/>
  <c r="AI3" i="3"/>
  <c r="AK3" i="3" s="1"/>
  <c r="AJ2" i="3"/>
  <c r="AI2" i="3"/>
  <c r="AK2" i="3" s="1"/>
  <c r="AF10" i="3"/>
  <c r="AE10" i="3"/>
  <c r="AG10" i="3" s="1"/>
  <c r="AF9" i="3"/>
  <c r="AE9" i="3"/>
  <c r="AG9" i="3" s="1"/>
  <c r="AF8" i="3"/>
  <c r="AE8" i="3"/>
  <c r="AG8" i="3" s="1"/>
  <c r="AF5" i="3"/>
  <c r="AE5" i="3"/>
  <c r="AG5" i="3" s="1"/>
  <c r="AF4" i="3"/>
  <c r="AE4" i="3"/>
  <c r="AG4" i="3" s="1"/>
  <c r="AF3" i="3"/>
  <c r="AF2" i="3"/>
  <c r="AE2" i="3"/>
  <c r="AG2" i="3" s="1"/>
  <c r="AB10" i="3"/>
  <c r="AA10" i="3"/>
  <c r="AC10" i="3" s="1"/>
  <c r="AB9" i="3"/>
  <c r="AA9" i="3"/>
  <c r="AC9" i="3" s="1"/>
  <c r="AB8" i="3"/>
  <c r="AA8" i="3"/>
  <c r="AC8" i="3" s="1"/>
  <c r="AB5" i="3"/>
  <c r="AA5" i="3"/>
  <c r="AC5" i="3" s="1"/>
  <c r="AB4" i="3"/>
  <c r="AA4" i="3"/>
  <c r="AC4" i="3" s="1"/>
  <c r="AB3" i="3"/>
  <c r="AA3" i="3"/>
  <c r="AC3" i="3" s="1"/>
  <c r="AB2" i="3"/>
  <c r="AA2" i="3"/>
  <c r="AC2" i="3" s="1"/>
  <c r="X10" i="3"/>
  <c r="X9" i="3"/>
  <c r="X8" i="3"/>
  <c r="X5" i="3"/>
  <c r="X4" i="3"/>
  <c r="W4" i="3"/>
  <c r="Y4" i="3" s="1"/>
  <c r="X3" i="3"/>
  <c r="W3" i="3"/>
  <c r="Y3" i="3" s="1"/>
  <c r="X2" i="3"/>
  <c r="W2" i="3"/>
  <c r="Y2" i="3" s="1"/>
  <c r="T10" i="3"/>
  <c r="T9" i="3"/>
  <c r="T8" i="3"/>
  <c r="T5" i="3"/>
  <c r="T4" i="3"/>
  <c r="T3" i="3"/>
  <c r="S3" i="3"/>
  <c r="U3" i="3" s="1"/>
  <c r="T2" i="3"/>
  <c r="S2" i="3"/>
  <c r="U2" i="3" s="1"/>
  <c r="P10" i="3"/>
  <c r="P9" i="3"/>
  <c r="P8" i="3"/>
  <c r="P5" i="3"/>
  <c r="P4" i="3"/>
  <c r="P3" i="3"/>
  <c r="P2" i="3"/>
  <c r="O2" i="3"/>
  <c r="Q2" i="3" s="1"/>
  <c r="L10" i="3"/>
  <c r="L9" i="3"/>
  <c r="L8" i="3"/>
  <c r="L5" i="3"/>
  <c r="L4" i="3"/>
  <c r="L3" i="3"/>
  <c r="L2" i="3"/>
  <c r="K2" i="3"/>
  <c r="M2" i="3" s="1"/>
  <c r="H10" i="3"/>
  <c r="G10" i="3"/>
  <c r="I10" i="3" s="1"/>
  <c r="H9" i="3"/>
  <c r="G9" i="3"/>
  <c r="I9" i="3" s="1"/>
  <c r="H8" i="3"/>
  <c r="G8" i="3"/>
  <c r="I8" i="3" s="1"/>
  <c r="H5" i="3"/>
  <c r="G5" i="3"/>
  <c r="I5" i="3" s="1"/>
  <c r="H4" i="3"/>
  <c r="G4" i="3"/>
  <c r="I4" i="3" s="1"/>
  <c r="H3" i="3"/>
  <c r="G3" i="3"/>
  <c r="I3" i="3" s="1"/>
  <c r="H2" i="3"/>
  <c r="G2" i="3"/>
  <c r="I2" i="3" s="1"/>
  <c r="D2" i="3"/>
  <c r="C2" i="3"/>
  <c r="E2" i="3" s="1"/>
  <c r="D9" i="3"/>
  <c r="C9" i="3"/>
  <c r="E9" i="3" s="1"/>
  <c r="E8" i="3"/>
  <c r="D8" i="3"/>
  <c r="D7" i="3"/>
  <c r="C7" i="3"/>
  <c r="E7" i="3" s="1"/>
  <c r="D6" i="3"/>
  <c r="E6" i="3"/>
  <c r="D5" i="3"/>
  <c r="C5" i="3"/>
  <c r="E5" i="3" s="1"/>
  <c r="E4" i="3"/>
  <c r="D4" i="3"/>
  <c r="E3" i="3"/>
  <c r="D3" i="3"/>
  <c r="C3" i="3"/>
  <c r="B12" i="3"/>
  <c r="F12" i="3"/>
  <c r="D12" i="3" l="1"/>
  <c r="E12" i="3"/>
  <c r="C12" i="3"/>
  <c r="J12" i="3"/>
  <c r="N12" i="3"/>
  <c r="R12" i="3"/>
  <c r="V12" i="3"/>
  <c r="Z12" i="3"/>
  <c r="AD12" i="3"/>
  <c r="AH12" i="3"/>
  <c r="AL12" i="3"/>
  <c r="AP12" i="3"/>
</calcChain>
</file>

<file path=xl/sharedStrings.xml><?xml version="1.0" encoding="utf-8"?>
<sst xmlns="http://schemas.openxmlformats.org/spreadsheetml/2006/main" count="56" uniqueCount="26">
  <si>
    <t>Unidad de Belen</t>
  </si>
  <si>
    <t>Unidad de Manrique</t>
  </si>
  <si>
    <t>Unidad de Castilla</t>
  </si>
  <si>
    <t>Unidad Santa Cruz</t>
  </si>
  <si>
    <t>Unidad San Javier</t>
  </si>
  <si>
    <t>Unidad San Antonio</t>
  </si>
  <si>
    <t>Unidad doce de octubre</t>
  </si>
  <si>
    <t>Unidad Nuevo Occidente</t>
  </si>
  <si>
    <t>Unidad de San Cristobal</t>
  </si>
  <si>
    <t>Totales</t>
  </si>
  <si>
    <t>Almacen General</t>
  </si>
  <si>
    <t>MAYO</t>
  </si>
  <si>
    <t>JUNIO</t>
  </si>
  <si>
    <t>JUL</t>
  </si>
  <si>
    <t xml:space="preserve"> 516150240  Respirador p/particulas y mascarilla  N 95 Ref-9010 agosto</t>
  </si>
  <si>
    <t>516150100                        Mascarillas Desechables con pliegues  agosto</t>
  </si>
  <si>
    <t>501051118 Jabon liquido Acido Lactico * 850 cc  agosto</t>
  </si>
  <si>
    <t>501051120 Jabon Liquido  Germicida Manos * 850 cc AGOSTO</t>
  </si>
  <si>
    <t>201150220 Alchohol Glicerinado Solucion * 1000 cc -AGOSTO</t>
  </si>
  <si>
    <t>501051210 Hipoclorito de Sodio al  5% * 1 lt uso hospitalario  AGOSTO</t>
  </si>
  <si>
    <t>501070305 Bolsa Plastica  Roja 65 x 80 Calibre 1,6 con logo- AGOSTO</t>
  </si>
  <si>
    <t>501070410 Bolsa Plastica  roja 46 x 55 Calibre 1.4 con logo AGOSTO</t>
  </si>
  <si>
    <t>516153000    Bata Cirujano no esteril  desechables AGOSTO</t>
  </si>
  <si>
    <t>516152010   Gorros Redondo  Desechables AGOSTO</t>
  </si>
  <si>
    <t>517160100  Bolsa para Cadaver AGOSTO</t>
  </si>
  <si>
    <t>ENTREGA DE 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</si>
</sst>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8" fillId="0" borderId="0" xfId="0" applyFont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164" fontId="18" fillId="0" borderId="10" xfId="42" applyNumberFormat="1" applyFont="1" applyBorder="1" applyAlignment="1">
      <alignment horizontal="center" vertical="center" wrapText="1"/>
    </xf>
    <xf numFmtId="164" fontId="18" fillId="0" borderId="10" xfId="42" applyNumberFormat="1" applyFont="1" applyBorder="1" applyAlignment="1">
      <alignment horizontal="center"/>
    </xf>
    <xf numFmtId="164" fontId="18" fillId="0" borderId="0" xfId="42" applyNumberFormat="1" applyFont="1" applyAlignment="1">
      <alignment horizontal="center"/>
    </xf>
    <xf numFmtId="164" fontId="19" fillId="0" borderId="10" xfId="42" applyNumberFormat="1" applyFont="1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164" fontId="19" fillId="0" borderId="10" xfId="42" applyNumberFormat="1" applyFont="1" applyBorder="1" applyAlignment="1">
      <alignment horizontal="center"/>
    </xf>
    <xf numFmtId="164" fontId="19" fillId="33" borderId="10" xfId="42" applyNumberFormat="1" applyFont="1" applyFill="1" applyBorder="1" applyAlignment="1">
      <alignment horizontal="center"/>
    </xf>
    <xf numFmtId="164" fontId="19" fillId="0" borderId="0" xfId="42" applyNumberFormat="1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4"/>
  <sheetViews>
    <sheetView tabSelected="1" showRuler="0" showWhiteSpace="0" zoomScaleNormal="100" workbookViewId="0">
      <selection activeCell="D1" sqref="D1"/>
    </sheetView>
  </sheetViews>
  <sheetFormatPr baseColWidth="10" defaultColWidth="14.7109375" defaultRowHeight="33.75" customHeight="1" x14ac:dyDescent="0.3"/>
  <cols>
    <col min="1" max="16384" width="14.7109375" style="13"/>
  </cols>
  <sheetData>
    <row r="1" spans="1:45" s="1" customFormat="1" ht="160.5" customHeight="1" x14ac:dyDescent="0.25">
      <c r="A1" s="2" t="s">
        <v>25</v>
      </c>
      <c r="B1" s="2" t="s">
        <v>14</v>
      </c>
      <c r="C1" s="2" t="s">
        <v>11</v>
      </c>
      <c r="D1" s="2" t="s">
        <v>12</v>
      </c>
      <c r="E1" s="2" t="s">
        <v>13</v>
      </c>
      <c r="F1" s="2" t="s">
        <v>15</v>
      </c>
      <c r="G1" s="2" t="s">
        <v>11</v>
      </c>
      <c r="H1" s="2" t="s">
        <v>12</v>
      </c>
      <c r="I1" s="2" t="s">
        <v>13</v>
      </c>
      <c r="J1" s="2" t="s">
        <v>16</v>
      </c>
      <c r="K1" s="2" t="s">
        <v>11</v>
      </c>
      <c r="L1" s="2" t="s">
        <v>12</v>
      </c>
      <c r="M1" s="2" t="s">
        <v>13</v>
      </c>
      <c r="N1" s="2" t="s">
        <v>17</v>
      </c>
      <c r="O1" s="2" t="s">
        <v>11</v>
      </c>
      <c r="P1" s="2" t="s">
        <v>12</v>
      </c>
      <c r="Q1" s="2" t="s">
        <v>13</v>
      </c>
      <c r="R1" s="2" t="s">
        <v>18</v>
      </c>
      <c r="S1" s="2" t="s">
        <v>11</v>
      </c>
      <c r="T1" s="2" t="s">
        <v>12</v>
      </c>
      <c r="U1" s="2" t="s">
        <v>13</v>
      </c>
      <c r="V1" s="2" t="s">
        <v>19</v>
      </c>
      <c r="W1" s="2" t="s">
        <v>11</v>
      </c>
      <c r="X1" s="2" t="s">
        <v>12</v>
      </c>
      <c r="Y1" s="2" t="s">
        <v>13</v>
      </c>
      <c r="Z1" s="2" t="s">
        <v>20</v>
      </c>
      <c r="AA1" s="2" t="s">
        <v>11</v>
      </c>
      <c r="AB1" s="2" t="s">
        <v>12</v>
      </c>
      <c r="AC1" s="2" t="s">
        <v>13</v>
      </c>
      <c r="AD1" s="2" t="s">
        <v>21</v>
      </c>
      <c r="AE1" s="2" t="s">
        <v>11</v>
      </c>
      <c r="AF1" s="2" t="s">
        <v>12</v>
      </c>
      <c r="AG1" s="2" t="s">
        <v>13</v>
      </c>
      <c r="AH1" s="2" t="s">
        <v>22</v>
      </c>
      <c r="AI1" s="2" t="s">
        <v>11</v>
      </c>
      <c r="AJ1" s="2" t="s">
        <v>12</v>
      </c>
      <c r="AK1" s="2" t="s">
        <v>13</v>
      </c>
      <c r="AL1" s="2" t="s">
        <v>23</v>
      </c>
      <c r="AM1" s="2" t="s">
        <v>11</v>
      </c>
      <c r="AN1" s="2" t="s">
        <v>12</v>
      </c>
      <c r="AO1" s="2" t="s">
        <v>13</v>
      </c>
      <c r="AP1" s="2" t="s">
        <v>24</v>
      </c>
      <c r="AQ1" s="2" t="s">
        <v>11</v>
      </c>
      <c r="AR1" s="2" t="s">
        <v>12</v>
      </c>
      <c r="AS1" s="2" t="s">
        <v>13</v>
      </c>
    </row>
    <row r="2" spans="1:45" s="10" customFormat="1" ht="33.75" customHeight="1" x14ac:dyDescent="0.3">
      <c r="A2" s="3" t="s">
        <v>10</v>
      </c>
      <c r="B2" s="6">
        <v>3970</v>
      </c>
      <c r="C2" s="7">
        <f>+B2-118</f>
        <v>3852</v>
      </c>
      <c r="D2" s="7">
        <f>+B2+75</f>
        <v>4045</v>
      </c>
      <c r="E2" s="6">
        <f>+C2+112</f>
        <v>3964</v>
      </c>
      <c r="F2" s="6">
        <v>65000</v>
      </c>
      <c r="G2" s="6">
        <f t="shared" ref="G2:G10" si="0">+F2-118</f>
        <v>64882</v>
      </c>
      <c r="H2" s="6">
        <f t="shared" ref="H2:H10" si="1">+F2+75</f>
        <v>65075</v>
      </c>
      <c r="I2" s="6">
        <f t="shared" ref="I2:I10" si="2">+G2+112</f>
        <v>64994</v>
      </c>
      <c r="J2" s="8">
        <v>431</v>
      </c>
      <c r="K2" s="6">
        <f t="shared" ref="K2" si="3">+J2-118</f>
        <v>313</v>
      </c>
      <c r="L2" s="6">
        <f t="shared" ref="L2:L5" si="4">+J2+75</f>
        <v>506</v>
      </c>
      <c r="M2" s="6">
        <f t="shared" ref="M2" si="5">+K2+112</f>
        <v>425</v>
      </c>
      <c r="N2" s="8">
        <v>890</v>
      </c>
      <c r="O2" s="6">
        <f t="shared" ref="O2" si="6">+N2-118</f>
        <v>772</v>
      </c>
      <c r="P2" s="6">
        <f t="shared" ref="P2:P5" si="7">+N2+75</f>
        <v>965</v>
      </c>
      <c r="Q2" s="6">
        <f t="shared" ref="Q2" si="8">+O2+112</f>
        <v>884</v>
      </c>
      <c r="R2" s="8">
        <v>1995</v>
      </c>
      <c r="S2" s="6">
        <f t="shared" ref="S2:S3" si="9">+R2-118</f>
        <v>1877</v>
      </c>
      <c r="T2" s="6">
        <f t="shared" ref="T2:T5" si="10">+R2+75</f>
        <v>2070</v>
      </c>
      <c r="U2" s="6">
        <f t="shared" ref="U2:U3" si="11">+S2+112</f>
        <v>1989</v>
      </c>
      <c r="V2" s="9">
        <v>387</v>
      </c>
      <c r="W2" s="6">
        <f t="shared" ref="W2:W4" si="12">+V2-118</f>
        <v>269</v>
      </c>
      <c r="X2" s="6">
        <f t="shared" ref="X2:X5" si="13">+V2+75</f>
        <v>462</v>
      </c>
      <c r="Y2" s="6">
        <f t="shared" ref="Y2:Y4" si="14">+W2+112</f>
        <v>381</v>
      </c>
      <c r="Z2" s="8">
        <v>20500</v>
      </c>
      <c r="AA2" s="6">
        <f t="shared" ref="AA2:AA10" si="15">+Z2-118</f>
        <v>20382</v>
      </c>
      <c r="AB2" s="6">
        <f t="shared" ref="AB2:AB5" si="16">+Z2+75</f>
        <v>20575</v>
      </c>
      <c r="AC2" s="6">
        <f t="shared" ref="AC2:AC5" si="17">+AA2+112</f>
        <v>20494</v>
      </c>
      <c r="AD2" s="8">
        <v>13700</v>
      </c>
      <c r="AE2" s="6">
        <f t="shared" ref="AE2:AE10" si="18">+AD2-118</f>
        <v>13582</v>
      </c>
      <c r="AF2" s="6">
        <f t="shared" ref="AF2:AF5" si="19">+AD2+75</f>
        <v>13775</v>
      </c>
      <c r="AG2" s="6">
        <f t="shared" ref="AG2:AG5" si="20">+AE2+112</f>
        <v>13694</v>
      </c>
      <c r="AH2" s="9">
        <v>3600</v>
      </c>
      <c r="AI2" s="6">
        <f t="shared" ref="AI2:AI10" si="21">+AH2-118</f>
        <v>3482</v>
      </c>
      <c r="AJ2" s="6">
        <f t="shared" ref="AJ2:AJ5" si="22">+AH2+75</f>
        <v>3675</v>
      </c>
      <c r="AK2" s="6">
        <f t="shared" ref="AK2:AK5" si="23">+AI2+112</f>
        <v>3594</v>
      </c>
      <c r="AL2" s="8">
        <v>10860</v>
      </c>
      <c r="AM2" s="6">
        <f t="shared" ref="AM2:AM10" si="24">+AL2-118</f>
        <v>10742</v>
      </c>
      <c r="AN2" s="6">
        <f t="shared" ref="AN2:AN5" si="25">+AL2+75</f>
        <v>10935</v>
      </c>
      <c r="AO2" s="6">
        <f t="shared" ref="AO2:AO5" si="26">+AM2+112</f>
        <v>10854</v>
      </c>
      <c r="AP2" s="9">
        <v>575</v>
      </c>
      <c r="AQ2" s="6">
        <v>300</v>
      </c>
      <c r="AR2" s="6">
        <f t="shared" ref="AR2:AR5" si="27">+AP2+75</f>
        <v>650</v>
      </c>
      <c r="AS2" s="6">
        <f t="shared" ref="AS2:AS3" si="28">+AQ2+112</f>
        <v>412</v>
      </c>
    </row>
    <row r="3" spans="1:45" s="13" customFormat="1" ht="33.75" customHeight="1" x14ac:dyDescent="0.3">
      <c r="A3" s="16" t="s">
        <v>0</v>
      </c>
      <c r="B3" s="11">
        <v>404</v>
      </c>
      <c r="C3" s="7">
        <f>+B3-118</f>
        <v>286</v>
      </c>
      <c r="D3" s="7">
        <f>+B3+75</f>
        <v>479</v>
      </c>
      <c r="E3" s="6">
        <f>+C3+112</f>
        <v>398</v>
      </c>
      <c r="F3" s="11">
        <v>600</v>
      </c>
      <c r="G3" s="6">
        <f t="shared" si="0"/>
        <v>482</v>
      </c>
      <c r="H3" s="6">
        <f t="shared" si="1"/>
        <v>675</v>
      </c>
      <c r="I3" s="6">
        <f t="shared" si="2"/>
        <v>594</v>
      </c>
      <c r="J3" s="12">
        <v>0</v>
      </c>
      <c r="K3" s="6"/>
      <c r="L3" s="6">
        <f t="shared" si="4"/>
        <v>75</v>
      </c>
      <c r="M3" s="6">
        <v>128</v>
      </c>
      <c r="N3" s="12">
        <v>12</v>
      </c>
      <c r="O3" s="6"/>
      <c r="P3" s="6">
        <f t="shared" si="7"/>
        <v>87</v>
      </c>
      <c r="Q3" s="6"/>
      <c r="R3" s="12">
        <v>138</v>
      </c>
      <c r="S3" s="6">
        <f t="shared" si="9"/>
        <v>20</v>
      </c>
      <c r="T3" s="6">
        <f t="shared" si="10"/>
        <v>213</v>
      </c>
      <c r="U3" s="6">
        <f t="shared" si="11"/>
        <v>132</v>
      </c>
      <c r="V3" s="12">
        <v>138</v>
      </c>
      <c r="W3" s="6">
        <f t="shared" si="12"/>
        <v>20</v>
      </c>
      <c r="X3" s="6">
        <f t="shared" si="13"/>
        <v>213</v>
      </c>
      <c r="Y3" s="6">
        <f t="shared" si="14"/>
        <v>132</v>
      </c>
      <c r="Z3" s="12">
        <v>850</v>
      </c>
      <c r="AA3" s="6">
        <f t="shared" si="15"/>
        <v>732</v>
      </c>
      <c r="AB3" s="6">
        <f t="shared" si="16"/>
        <v>925</v>
      </c>
      <c r="AC3" s="6">
        <f t="shared" si="17"/>
        <v>844</v>
      </c>
      <c r="AD3" s="12">
        <v>0</v>
      </c>
      <c r="AE3" s="6"/>
      <c r="AF3" s="6">
        <f t="shared" si="19"/>
        <v>75</v>
      </c>
      <c r="AG3" s="6">
        <v>75</v>
      </c>
      <c r="AH3" s="12">
        <v>690</v>
      </c>
      <c r="AI3" s="6">
        <f t="shared" si="21"/>
        <v>572</v>
      </c>
      <c r="AJ3" s="6">
        <f t="shared" si="22"/>
        <v>765</v>
      </c>
      <c r="AK3" s="6">
        <f t="shared" si="23"/>
        <v>684</v>
      </c>
      <c r="AL3" s="12">
        <v>280</v>
      </c>
      <c r="AM3" s="6">
        <f t="shared" si="24"/>
        <v>162</v>
      </c>
      <c r="AN3" s="6">
        <f t="shared" si="25"/>
        <v>355</v>
      </c>
      <c r="AO3" s="6">
        <f t="shared" si="26"/>
        <v>274</v>
      </c>
      <c r="AP3" s="12">
        <v>2</v>
      </c>
      <c r="AQ3" s="6">
        <v>2</v>
      </c>
      <c r="AR3" s="6">
        <f t="shared" si="27"/>
        <v>77</v>
      </c>
      <c r="AS3" s="6">
        <f t="shared" si="28"/>
        <v>114</v>
      </c>
    </row>
    <row r="4" spans="1:45" s="13" customFormat="1" ht="33.75" customHeight="1" x14ac:dyDescent="0.3">
      <c r="A4" s="16" t="s">
        <v>1</v>
      </c>
      <c r="B4" s="11">
        <v>35</v>
      </c>
      <c r="C4" s="7">
        <v>27</v>
      </c>
      <c r="D4" s="7">
        <f t="shared" ref="D4:D9" si="29">+B4+75</f>
        <v>110</v>
      </c>
      <c r="E4" s="6">
        <f t="shared" ref="E4:E9" si="30">+C4+112</f>
        <v>139</v>
      </c>
      <c r="F4" s="11">
        <v>700</v>
      </c>
      <c r="G4" s="6">
        <f t="shared" si="0"/>
        <v>582</v>
      </c>
      <c r="H4" s="6">
        <f t="shared" si="1"/>
        <v>775</v>
      </c>
      <c r="I4" s="6">
        <f t="shared" si="2"/>
        <v>694</v>
      </c>
      <c r="J4" s="12">
        <v>30</v>
      </c>
      <c r="K4" s="6"/>
      <c r="L4" s="6">
        <f t="shared" si="4"/>
        <v>105</v>
      </c>
      <c r="M4" s="6"/>
      <c r="N4" s="12">
        <v>53</v>
      </c>
      <c r="O4" s="6"/>
      <c r="P4" s="6">
        <f t="shared" si="7"/>
        <v>128</v>
      </c>
      <c r="Q4" s="6"/>
      <c r="R4" s="12">
        <v>34</v>
      </c>
      <c r="S4" s="6"/>
      <c r="T4" s="6">
        <f t="shared" si="10"/>
        <v>109</v>
      </c>
      <c r="U4" s="6">
        <v>100</v>
      </c>
      <c r="V4" s="12">
        <v>217</v>
      </c>
      <c r="W4" s="6">
        <f t="shared" si="12"/>
        <v>99</v>
      </c>
      <c r="X4" s="6">
        <f t="shared" si="13"/>
        <v>292</v>
      </c>
      <c r="Y4" s="6">
        <f t="shared" si="14"/>
        <v>211</v>
      </c>
      <c r="Z4" s="12">
        <v>1250</v>
      </c>
      <c r="AA4" s="6">
        <f t="shared" si="15"/>
        <v>1132</v>
      </c>
      <c r="AB4" s="6">
        <f t="shared" si="16"/>
        <v>1325</v>
      </c>
      <c r="AC4" s="6">
        <f t="shared" si="17"/>
        <v>1244</v>
      </c>
      <c r="AD4" s="12">
        <v>1050</v>
      </c>
      <c r="AE4" s="6">
        <f t="shared" si="18"/>
        <v>932</v>
      </c>
      <c r="AF4" s="6">
        <f t="shared" si="19"/>
        <v>1125</v>
      </c>
      <c r="AG4" s="6">
        <f t="shared" si="20"/>
        <v>1044</v>
      </c>
      <c r="AH4" s="12">
        <v>140</v>
      </c>
      <c r="AI4" s="6">
        <f t="shared" si="21"/>
        <v>22</v>
      </c>
      <c r="AJ4" s="6">
        <f t="shared" si="22"/>
        <v>215</v>
      </c>
      <c r="AK4" s="6">
        <f t="shared" si="23"/>
        <v>134</v>
      </c>
      <c r="AL4" s="12">
        <v>140</v>
      </c>
      <c r="AM4" s="6">
        <f t="shared" si="24"/>
        <v>22</v>
      </c>
      <c r="AN4" s="6">
        <f t="shared" si="25"/>
        <v>215</v>
      </c>
      <c r="AO4" s="6">
        <f t="shared" si="26"/>
        <v>134</v>
      </c>
      <c r="AP4" s="12">
        <v>6</v>
      </c>
      <c r="AQ4" s="6"/>
      <c r="AR4" s="6">
        <f t="shared" si="27"/>
        <v>81</v>
      </c>
      <c r="AS4" s="6">
        <v>85</v>
      </c>
    </row>
    <row r="5" spans="1:45" s="13" customFormat="1" ht="33.75" customHeight="1" x14ac:dyDescent="0.3">
      <c r="A5" s="16" t="s">
        <v>2</v>
      </c>
      <c r="B5" s="11">
        <v>400</v>
      </c>
      <c r="C5" s="7">
        <f t="shared" ref="C5:C9" si="31">+B5-118</f>
        <v>282</v>
      </c>
      <c r="D5" s="7">
        <f t="shared" si="29"/>
        <v>475</v>
      </c>
      <c r="E5" s="6">
        <f t="shared" si="30"/>
        <v>394</v>
      </c>
      <c r="F5" s="11">
        <v>1500</v>
      </c>
      <c r="G5" s="6">
        <f t="shared" si="0"/>
        <v>1382</v>
      </c>
      <c r="H5" s="6">
        <f t="shared" si="1"/>
        <v>1575</v>
      </c>
      <c r="I5" s="6">
        <f t="shared" si="2"/>
        <v>1494</v>
      </c>
      <c r="J5" s="12">
        <v>8</v>
      </c>
      <c r="K5" s="6"/>
      <c r="L5" s="6">
        <f t="shared" si="4"/>
        <v>83</v>
      </c>
      <c r="M5" s="6">
        <v>83</v>
      </c>
      <c r="N5" s="12">
        <v>13</v>
      </c>
      <c r="O5" s="6"/>
      <c r="P5" s="6">
        <f t="shared" si="7"/>
        <v>88</v>
      </c>
      <c r="Q5" s="6"/>
      <c r="R5" s="12">
        <v>87</v>
      </c>
      <c r="S5" s="6"/>
      <c r="T5" s="6">
        <f t="shared" si="10"/>
        <v>162</v>
      </c>
      <c r="U5" s="6">
        <v>150</v>
      </c>
      <c r="V5" s="12">
        <v>15</v>
      </c>
      <c r="W5" s="6"/>
      <c r="X5" s="6">
        <f t="shared" si="13"/>
        <v>90</v>
      </c>
      <c r="Y5" s="6">
        <v>90</v>
      </c>
      <c r="Z5" s="12">
        <v>600</v>
      </c>
      <c r="AA5" s="6">
        <f t="shared" si="15"/>
        <v>482</v>
      </c>
      <c r="AB5" s="6">
        <f t="shared" si="16"/>
        <v>675</v>
      </c>
      <c r="AC5" s="6">
        <f t="shared" si="17"/>
        <v>594</v>
      </c>
      <c r="AD5" s="12">
        <v>150</v>
      </c>
      <c r="AE5" s="6">
        <f t="shared" si="18"/>
        <v>32</v>
      </c>
      <c r="AF5" s="6">
        <f t="shared" si="19"/>
        <v>225</v>
      </c>
      <c r="AG5" s="6">
        <f t="shared" si="20"/>
        <v>144</v>
      </c>
      <c r="AH5" s="12">
        <v>300</v>
      </c>
      <c r="AI5" s="6">
        <f t="shared" si="21"/>
        <v>182</v>
      </c>
      <c r="AJ5" s="6">
        <f t="shared" si="22"/>
        <v>375</v>
      </c>
      <c r="AK5" s="6">
        <f t="shared" si="23"/>
        <v>294</v>
      </c>
      <c r="AL5" s="12">
        <v>165</v>
      </c>
      <c r="AM5" s="6">
        <f t="shared" si="24"/>
        <v>47</v>
      </c>
      <c r="AN5" s="6">
        <f t="shared" si="25"/>
        <v>240</v>
      </c>
      <c r="AO5" s="6">
        <f t="shared" si="26"/>
        <v>159</v>
      </c>
      <c r="AP5" s="12">
        <v>7</v>
      </c>
      <c r="AQ5" s="6">
        <v>5</v>
      </c>
      <c r="AR5" s="6">
        <f t="shared" si="27"/>
        <v>82</v>
      </c>
      <c r="AS5" s="6">
        <v>100</v>
      </c>
    </row>
    <row r="6" spans="1:45" s="13" customFormat="1" ht="33.75" customHeight="1" x14ac:dyDescent="0.3">
      <c r="A6" s="16" t="s">
        <v>3</v>
      </c>
      <c r="B6" s="11">
        <v>25</v>
      </c>
      <c r="C6" s="7"/>
      <c r="D6" s="7">
        <f t="shared" si="29"/>
        <v>100</v>
      </c>
      <c r="E6" s="6">
        <f t="shared" si="30"/>
        <v>112</v>
      </c>
      <c r="F6" s="11">
        <v>0</v>
      </c>
      <c r="G6" s="6"/>
      <c r="H6" s="6"/>
      <c r="I6" s="6"/>
      <c r="J6" s="12">
        <v>12</v>
      </c>
      <c r="K6" s="6"/>
      <c r="L6" s="6"/>
      <c r="M6" s="6"/>
      <c r="N6" s="12">
        <v>10</v>
      </c>
      <c r="O6" s="6"/>
      <c r="P6" s="6"/>
      <c r="Q6" s="6"/>
      <c r="R6" s="12">
        <v>15</v>
      </c>
      <c r="S6" s="6"/>
      <c r="T6" s="6"/>
      <c r="U6" s="6"/>
      <c r="V6" s="12">
        <v>46</v>
      </c>
      <c r="W6" s="6"/>
      <c r="X6" s="6"/>
      <c r="Y6" s="6"/>
      <c r="Z6" s="12">
        <v>325</v>
      </c>
      <c r="AA6" s="6"/>
      <c r="AB6" s="6"/>
      <c r="AC6" s="6"/>
      <c r="AD6" s="12">
        <v>0</v>
      </c>
      <c r="AE6" s="6"/>
      <c r="AF6" s="6"/>
      <c r="AG6" s="6"/>
      <c r="AH6" s="12">
        <v>0</v>
      </c>
      <c r="AI6" s="6"/>
      <c r="AJ6" s="6"/>
      <c r="AK6" s="6"/>
      <c r="AL6" s="12">
        <v>1300</v>
      </c>
      <c r="AM6" s="6"/>
      <c r="AN6" s="6"/>
      <c r="AO6" s="6"/>
      <c r="AP6" s="12">
        <v>3</v>
      </c>
      <c r="AQ6" s="6">
        <v>5</v>
      </c>
      <c r="AR6" s="6"/>
      <c r="AS6" s="6">
        <v>100</v>
      </c>
    </row>
    <row r="7" spans="1:45" s="13" customFormat="1" ht="33.75" customHeight="1" x14ac:dyDescent="0.3">
      <c r="A7" s="16" t="s">
        <v>4</v>
      </c>
      <c r="B7" s="11">
        <v>340</v>
      </c>
      <c r="C7" s="7">
        <f t="shared" si="31"/>
        <v>222</v>
      </c>
      <c r="D7" s="7">
        <f t="shared" si="29"/>
        <v>415</v>
      </c>
      <c r="E7" s="6">
        <f t="shared" si="30"/>
        <v>334</v>
      </c>
      <c r="F7" s="11">
        <v>0</v>
      </c>
      <c r="G7" s="6"/>
      <c r="H7" s="6"/>
      <c r="I7" s="6"/>
      <c r="J7" s="12">
        <v>0</v>
      </c>
      <c r="K7" s="6"/>
      <c r="L7" s="6"/>
      <c r="M7" s="6"/>
      <c r="N7" s="12">
        <v>0</v>
      </c>
      <c r="O7" s="6"/>
      <c r="P7" s="6"/>
      <c r="Q7" s="6"/>
      <c r="R7" s="12">
        <v>61</v>
      </c>
      <c r="S7" s="6"/>
      <c r="T7" s="6"/>
      <c r="U7" s="6"/>
      <c r="V7" s="12">
        <v>0</v>
      </c>
      <c r="W7" s="6"/>
      <c r="X7" s="6"/>
      <c r="Y7" s="6"/>
      <c r="Z7" s="12">
        <v>0</v>
      </c>
      <c r="AA7" s="6"/>
      <c r="AB7" s="6"/>
      <c r="AC7" s="6"/>
      <c r="AD7" s="12">
        <v>0</v>
      </c>
      <c r="AE7" s="6"/>
      <c r="AF7" s="6"/>
      <c r="AG7" s="6"/>
      <c r="AH7" s="12">
        <v>291</v>
      </c>
      <c r="AI7" s="6"/>
      <c r="AJ7" s="6"/>
      <c r="AK7" s="6"/>
      <c r="AL7" s="12">
        <v>0</v>
      </c>
      <c r="AM7" s="6"/>
      <c r="AN7" s="6"/>
      <c r="AO7" s="6"/>
      <c r="AP7" s="12">
        <v>6</v>
      </c>
      <c r="AQ7" s="6">
        <v>7</v>
      </c>
      <c r="AR7" s="6"/>
      <c r="AS7" s="6">
        <v>100</v>
      </c>
    </row>
    <row r="8" spans="1:45" s="13" customFormat="1" ht="33.75" customHeight="1" x14ac:dyDescent="0.3">
      <c r="A8" s="16" t="s">
        <v>5</v>
      </c>
      <c r="B8" s="11">
        <v>10</v>
      </c>
      <c r="C8" s="7">
        <v>36</v>
      </c>
      <c r="D8" s="7">
        <f t="shared" si="29"/>
        <v>85</v>
      </c>
      <c r="E8" s="6">
        <f t="shared" si="30"/>
        <v>148</v>
      </c>
      <c r="F8" s="11">
        <v>2750</v>
      </c>
      <c r="G8" s="6">
        <f t="shared" si="0"/>
        <v>2632</v>
      </c>
      <c r="H8" s="6">
        <f t="shared" si="1"/>
        <v>2825</v>
      </c>
      <c r="I8" s="6">
        <f t="shared" si="2"/>
        <v>2744</v>
      </c>
      <c r="J8" s="12">
        <v>5</v>
      </c>
      <c r="K8" s="6"/>
      <c r="L8" s="6">
        <f t="shared" ref="L8:L10" si="32">+J8+75</f>
        <v>80</v>
      </c>
      <c r="M8" s="6">
        <v>83</v>
      </c>
      <c r="N8" s="12">
        <v>20</v>
      </c>
      <c r="O8" s="6"/>
      <c r="P8" s="6">
        <f t="shared" ref="P8:P10" si="33">+N8+75</f>
        <v>95</v>
      </c>
      <c r="Q8" s="6">
        <v>95</v>
      </c>
      <c r="R8" s="12">
        <v>26</v>
      </c>
      <c r="S8" s="6"/>
      <c r="T8" s="6">
        <f t="shared" ref="T8:T10" si="34">+R8+75</f>
        <v>101</v>
      </c>
      <c r="U8" s="6">
        <v>100</v>
      </c>
      <c r="V8" s="12">
        <v>76</v>
      </c>
      <c r="W8" s="6"/>
      <c r="X8" s="6">
        <f t="shared" ref="X8:X10" si="35">+V8+75</f>
        <v>151</v>
      </c>
      <c r="Y8" s="6">
        <v>150</v>
      </c>
      <c r="Z8" s="12">
        <v>1000</v>
      </c>
      <c r="AA8" s="6">
        <f t="shared" si="15"/>
        <v>882</v>
      </c>
      <c r="AB8" s="6">
        <f t="shared" ref="AB8:AB10" si="36">+Z8+75</f>
        <v>1075</v>
      </c>
      <c r="AC8" s="6">
        <f t="shared" ref="AC8:AC10" si="37">+AA8+112</f>
        <v>994</v>
      </c>
      <c r="AD8" s="12">
        <v>1100</v>
      </c>
      <c r="AE8" s="6">
        <f t="shared" si="18"/>
        <v>982</v>
      </c>
      <c r="AF8" s="6">
        <f t="shared" ref="AF8:AF10" si="38">+AD8+75</f>
        <v>1175</v>
      </c>
      <c r="AG8" s="6">
        <f t="shared" ref="AG8:AG10" si="39">+AE8+112</f>
        <v>1094</v>
      </c>
      <c r="AH8" s="12">
        <v>190</v>
      </c>
      <c r="AI8" s="6">
        <f t="shared" si="21"/>
        <v>72</v>
      </c>
      <c r="AJ8" s="6">
        <f t="shared" ref="AJ8:AJ10" si="40">+AH8+75</f>
        <v>265</v>
      </c>
      <c r="AK8" s="6">
        <f t="shared" ref="AK8:AK10" si="41">+AI8+112</f>
        <v>184</v>
      </c>
      <c r="AL8" s="12">
        <v>200</v>
      </c>
      <c r="AM8" s="6">
        <f t="shared" si="24"/>
        <v>82</v>
      </c>
      <c r="AN8" s="6">
        <f t="shared" ref="AN8:AN10" si="42">+AL8+75</f>
        <v>275</v>
      </c>
      <c r="AO8" s="6">
        <f t="shared" ref="AO8:AO10" si="43">+AM8+112</f>
        <v>194</v>
      </c>
      <c r="AP8" s="14">
        <v>4</v>
      </c>
      <c r="AQ8" s="6"/>
      <c r="AR8" s="6">
        <f t="shared" ref="AR8:AR10" si="44">+AP8+75</f>
        <v>79</v>
      </c>
      <c r="AS8" s="6">
        <v>100</v>
      </c>
    </row>
    <row r="9" spans="1:45" s="13" customFormat="1" ht="33.75" customHeight="1" x14ac:dyDescent="0.3">
      <c r="A9" s="16" t="s">
        <v>6</v>
      </c>
      <c r="B9" s="11">
        <v>137</v>
      </c>
      <c r="C9" s="7">
        <f t="shared" si="31"/>
        <v>19</v>
      </c>
      <c r="D9" s="7">
        <f t="shared" si="29"/>
        <v>212</v>
      </c>
      <c r="E9" s="6">
        <f t="shared" si="30"/>
        <v>131</v>
      </c>
      <c r="F9" s="11">
        <v>2632</v>
      </c>
      <c r="G9" s="6">
        <f t="shared" si="0"/>
        <v>2514</v>
      </c>
      <c r="H9" s="6">
        <f t="shared" si="1"/>
        <v>2707</v>
      </c>
      <c r="I9" s="6">
        <f t="shared" si="2"/>
        <v>2626</v>
      </c>
      <c r="J9" s="12">
        <v>26</v>
      </c>
      <c r="K9" s="6"/>
      <c r="L9" s="6">
        <f t="shared" si="32"/>
        <v>101</v>
      </c>
      <c r="M9" s="6">
        <v>83</v>
      </c>
      <c r="N9" s="12">
        <v>30</v>
      </c>
      <c r="O9" s="6"/>
      <c r="P9" s="6">
        <f t="shared" si="33"/>
        <v>105</v>
      </c>
      <c r="Q9" s="6">
        <v>100</v>
      </c>
      <c r="R9" s="12">
        <v>50</v>
      </c>
      <c r="S9" s="6"/>
      <c r="T9" s="6">
        <f t="shared" si="34"/>
        <v>125</v>
      </c>
      <c r="U9" s="6">
        <v>100</v>
      </c>
      <c r="V9" s="12">
        <v>59</v>
      </c>
      <c r="W9" s="6"/>
      <c r="X9" s="6">
        <f t="shared" si="35"/>
        <v>134</v>
      </c>
      <c r="Y9" s="6">
        <v>120</v>
      </c>
      <c r="Z9" s="12">
        <v>1525</v>
      </c>
      <c r="AA9" s="6">
        <f t="shared" si="15"/>
        <v>1407</v>
      </c>
      <c r="AB9" s="6">
        <f t="shared" si="36"/>
        <v>1600</v>
      </c>
      <c r="AC9" s="6">
        <f t="shared" si="37"/>
        <v>1519</v>
      </c>
      <c r="AD9" s="12">
        <v>850</v>
      </c>
      <c r="AE9" s="6">
        <f t="shared" si="18"/>
        <v>732</v>
      </c>
      <c r="AF9" s="6">
        <f t="shared" si="38"/>
        <v>925</v>
      </c>
      <c r="AG9" s="6">
        <f t="shared" si="39"/>
        <v>844</v>
      </c>
      <c r="AH9" s="12">
        <v>1260</v>
      </c>
      <c r="AI9" s="6">
        <f t="shared" si="21"/>
        <v>1142</v>
      </c>
      <c r="AJ9" s="6">
        <f t="shared" si="40"/>
        <v>1335</v>
      </c>
      <c r="AK9" s="6">
        <f t="shared" si="41"/>
        <v>1254</v>
      </c>
      <c r="AL9" s="12">
        <v>2710</v>
      </c>
      <c r="AM9" s="6">
        <f t="shared" si="24"/>
        <v>2592</v>
      </c>
      <c r="AN9" s="6">
        <f t="shared" si="42"/>
        <v>2785</v>
      </c>
      <c r="AO9" s="6">
        <f t="shared" si="43"/>
        <v>2704</v>
      </c>
      <c r="AP9" s="12">
        <v>0</v>
      </c>
      <c r="AQ9" s="6"/>
      <c r="AR9" s="6">
        <f t="shared" si="44"/>
        <v>75</v>
      </c>
      <c r="AS9" s="6">
        <v>100</v>
      </c>
    </row>
    <row r="10" spans="1:45" s="13" customFormat="1" ht="33.75" customHeight="1" x14ac:dyDescent="0.3">
      <c r="A10" s="16" t="s">
        <v>7</v>
      </c>
      <c r="B10" s="11">
        <v>0</v>
      </c>
      <c r="C10" s="7"/>
      <c r="D10" s="7"/>
      <c r="E10" s="6"/>
      <c r="F10" s="11">
        <v>500</v>
      </c>
      <c r="G10" s="6">
        <f t="shared" si="0"/>
        <v>382</v>
      </c>
      <c r="H10" s="6">
        <f t="shared" si="1"/>
        <v>575</v>
      </c>
      <c r="I10" s="6">
        <f t="shared" si="2"/>
        <v>494</v>
      </c>
      <c r="J10" s="12">
        <v>12</v>
      </c>
      <c r="K10" s="6"/>
      <c r="L10" s="6">
        <f t="shared" si="32"/>
        <v>87</v>
      </c>
      <c r="M10" s="6">
        <v>83</v>
      </c>
      <c r="N10" s="12">
        <v>36</v>
      </c>
      <c r="O10" s="6"/>
      <c r="P10" s="6">
        <f t="shared" si="33"/>
        <v>111</v>
      </c>
      <c r="Q10" s="6">
        <v>100</v>
      </c>
      <c r="R10" s="12">
        <v>66</v>
      </c>
      <c r="S10" s="6"/>
      <c r="T10" s="6">
        <f t="shared" si="34"/>
        <v>141</v>
      </c>
      <c r="U10" s="6">
        <v>120</v>
      </c>
      <c r="V10" s="12">
        <v>118</v>
      </c>
      <c r="W10" s="6"/>
      <c r="X10" s="6">
        <f t="shared" si="35"/>
        <v>193</v>
      </c>
      <c r="Y10" s="6">
        <v>150</v>
      </c>
      <c r="Z10" s="12">
        <v>2000</v>
      </c>
      <c r="AA10" s="6">
        <f t="shared" si="15"/>
        <v>1882</v>
      </c>
      <c r="AB10" s="6">
        <f t="shared" si="36"/>
        <v>2075</v>
      </c>
      <c r="AC10" s="6">
        <f t="shared" si="37"/>
        <v>1994</v>
      </c>
      <c r="AD10" s="12">
        <v>2000</v>
      </c>
      <c r="AE10" s="6">
        <f t="shared" si="18"/>
        <v>1882</v>
      </c>
      <c r="AF10" s="6">
        <f t="shared" si="38"/>
        <v>2075</v>
      </c>
      <c r="AG10" s="6">
        <f t="shared" si="39"/>
        <v>1994</v>
      </c>
      <c r="AH10" s="12">
        <v>900</v>
      </c>
      <c r="AI10" s="6">
        <f t="shared" si="21"/>
        <v>782</v>
      </c>
      <c r="AJ10" s="6">
        <f t="shared" si="40"/>
        <v>975</v>
      </c>
      <c r="AK10" s="6">
        <f t="shared" si="41"/>
        <v>894</v>
      </c>
      <c r="AL10" s="12">
        <v>900</v>
      </c>
      <c r="AM10" s="6">
        <f t="shared" si="24"/>
        <v>782</v>
      </c>
      <c r="AN10" s="6">
        <f t="shared" si="42"/>
        <v>975</v>
      </c>
      <c r="AO10" s="6">
        <f t="shared" si="43"/>
        <v>894</v>
      </c>
      <c r="AP10" s="12">
        <v>10</v>
      </c>
      <c r="AQ10" s="6"/>
      <c r="AR10" s="6">
        <f t="shared" si="44"/>
        <v>85</v>
      </c>
      <c r="AS10" s="6">
        <v>100</v>
      </c>
    </row>
    <row r="11" spans="1:45" s="13" customFormat="1" ht="33.75" customHeight="1" x14ac:dyDescent="0.3">
      <c r="A11" s="16" t="s">
        <v>8</v>
      </c>
      <c r="B11" s="11">
        <v>0</v>
      </c>
      <c r="C11" s="7"/>
      <c r="D11" s="7"/>
      <c r="E11" s="6"/>
      <c r="F11" s="11">
        <v>0</v>
      </c>
      <c r="G11" s="11"/>
      <c r="H11" s="11"/>
      <c r="I11" s="11"/>
      <c r="J11" s="12">
        <v>9</v>
      </c>
      <c r="K11" s="12">
        <v>18</v>
      </c>
      <c r="L11" s="12">
        <v>12</v>
      </c>
      <c r="M11" s="12">
        <v>12</v>
      </c>
      <c r="N11" s="12">
        <v>49</v>
      </c>
      <c r="O11" s="11">
        <v>50</v>
      </c>
      <c r="P11" s="11">
        <v>50</v>
      </c>
      <c r="Q11" s="11">
        <v>50</v>
      </c>
      <c r="R11" s="12">
        <v>28</v>
      </c>
      <c r="S11" s="11">
        <v>30</v>
      </c>
      <c r="T11" s="11">
        <v>30</v>
      </c>
      <c r="U11" s="11">
        <v>30</v>
      </c>
      <c r="V11" s="12">
        <v>140</v>
      </c>
      <c r="W11" s="11">
        <v>110</v>
      </c>
      <c r="X11" s="11">
        <v>110</v>
      </c>
      <c r="Y11" s="11">
        <v>110</v>
      </c>
      <c r="Z11" s="12">
        <v>500</v>
      </c>
      <c r="AA11" s="11">
        <v>350</v>
      </c>
      <c r="AB11" s="11">
        <v>300</v>
      </c>
      <c r="AC11" s="11">
        <v>300</v>
      </c>
      <c r="AD11" s="12">
        <v>300</v>
      </c>
      <c r="AE11" s="11">
        <v>120</v>
      </c>
      <c r="AF11" s="11">
        <v>120</v>
      </c>
      <c r="AG11" s="11">
        <v>120</v>
      </c>
      <c r="AH11" s="12">
        <v>655</v>
      </c>
      <c r="AI11" s="11">
        <v>350</v>
      </c>
      <c r="AJ11" s="11">
        <v>350</v>
      </c>
      <c r="AK11" s="11">
        <v>400</v>
      </c>
      <c r="AL11" s="12">
        <v>270</v>
      </c>
      <c r="AM11" s="11">
        <v>220</v>
      </c>
      <c r="AN11" s="11"/>
      <c r="AO11" s="11"/>
      <c r="AP11" s="12">
        <v>14</v>
      </c>
      <c r="AQ11" s="11"/>
      <c r="AR11" s="11"/>
      <c r="AS11" s="11">
        <v>18</v>
      </c>
    </row>
    <row r="12" spans="1:45" s="5" customFormat="1" ht="33.75" customHeight="1" x14ac:dyDescent="0.25">
      <c r="A12" s="3" t="s">
        <v>9</v>
      </c>
      <c r="B12" s="3">
        <f>SUM(B2:B11)</f>
        <v>5321</v>
      </c>
      <c r="C12" s="3">
        <f t="shared" ref="C12:E12" si="45">SUM(C2:C11)</f>
        <v>4724</v>
      </c>
      <c r="D12" s="3">
        <f t="shared" si="45"/>
        <v>5921</v>
      </c>
      <c r="E12" s="3">
        <f t="shared" si="45"/>
        <v>5620</v>
      </c>
      <c r="F12" s="3">
        <f t="shared" ref="F12:AD12" si="46">SUM(F2:F11)</f>
        <v>73682</v>
      </c>
      <c r="G12" s="3"/>
      <c r="H12" s="3"/>
      <c r="I12" s="3"/>
      <c r="J12" s="3">
        <f t="shared" si="46"/>
        <v>533</v>
      </c>
      <c r="K12" s="3"/>
      <c r="L12" s="3"/>
      <c r="M12" s="3"/>
      <c r="N12" s="3">
        <f t="shared" si="46"/>
        <v>1113</v>
      </c>
      <c r="O12" s="3"/>
      <c r="P12" s="3"/>
      <c r="Q12" s="3"/>
      <c r="R12" s="3">
        <f t="shared" si="46"/>
        <v>2500</v>
      </c>
      <c r="S12" s="3"/>
      <c r="T12" s="3"/>
      <c r="U12" s="3"/>
      <c r="V12" s="3">
        <f t="shared" si="46"/>
        <v>1196</v>
      </c>
      <c r="W12" s="3"/>
      <c r="X12" s="3"/>
      <c r="Y12" s="3"/>
      <c r="Z12" s="3">
        <f t="shared" si="46"/>
        <v>28550</v>
      </c>
      <c r="AA12" s="3"/>
      <c r="AB12" s="3"/>
      <c r="AC12" s="3"/>
      <c r="AD12" s="3">
        <f t="shared" si="46"/>
        <v>19150</v>
      </c>
      <c r="AE12" s="3"/>
      <c r="AF12" s="3"/>
      <c r="AG12" s="3"/>
      <c r="AH12" s="3">
        <f t="shared" ref="AH12" si="47">SUM(AH2:AH11)</f>
        <v>8026</v>
      </c>
      <c r="AI12" s="3"/>
      <c r="AJ12" s="3"/>
      <c r="AK12" s="3"/>
      <c r="AL12" s="3">
        <f t="shared" ref="AL12:AP12" si="48">SUM(AL2:AL11)</f>
        <v>16825</v>
      </c>
      <c r="AM12" s="3"/>
      <c r="AN12" s="3"/>
      <c r="AO12" s="3"/>
      <c r="AP12" s="3">
        <f t="shared" si="48"/>
        <v>627</v>
      </c>
      <c r="AQ12" s="4"/>
      <c r="AR12" s="4"/>
      <c r="AS12" s="4"/>
    </row>
    <row r="14" spans="1:45" s="13" customFormat="1" ht="33.75" customHeight="1" x14ac:dyDescent="0.3">
      <c r="V14" s="15"/>
      <c r="W14" s="15"/>
      <c r="X14" s="15"/>
      <c r="Y14" s="15"/>
      <c r="AP14" s="15"/>
    </row>
  </sheetData>
  <pageMargins left="0.25" right="0.25" top="0.75" bottom="0.75" header="0.3" footer="0.3"/>
  <pageSetup paperSize="5" orientation="landscape" r:id="rId1"/>
  <headerFooter>
    <oddHeader>&amp;C&amp;"-,Negrita"EXISTENCIAS INSUMOS COVID-19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Existencias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lenovo</cp:lastModifiedBy>
  <cp:lastPrinted>2020-08-12T11:35:53Z</cp:lastPrinted>
  <dcterms:created xsi:type="dcterms:W3CDTF">2019-10-09T14:09:59Z</dcterms:created>
  <dcterms:modified xsi:type="dcterms:W3CDTF">2020-08-28T20:21:21Z</dcterms:modified>
</cp:coreProperties>
</file>